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405" activeTab="3"/>
  </bookViews>
  <sheets>
    <sheet name="inc2Q04" sheetId="1" r:id="rId1"/>
    <sheet name="BS2Q04" sheetId="2" r:id="rId2"/>
    <sheet name="CFS1Q04" sheetId="3" r:id="rId3"/>
    <sheet name="Equity" sheetId="4" r:id="rId4"/>
  </sheets>
  <definedNames>
    <definedName name="_xlnm.Print_Titles" localSheetId="0">'inc2Q04'!$A:$A</definedName>
  </definedNames>
  <calcPr fullCalcOnLoad="1"/>
</workbook>
</file>

<file path=xl/sharedStrings.xml><?xml version="1.0" encoding="utf-8"?>
<sst xmlns="http://schemas.openxmlformats.org/spreadsheetml/2006/main" count="186" uniqueCount="123">
  <si>
    <t>Quarterly report on consolidated results for the second financial quarter ended 30 June 2004</t>
  </si>
  <si>
    <t>Page 1</t>
  </si>
  <si>
    <t>Condensed Consolidated Income Statements for the second quarter ended 30 June 2004</t>
  </si>
  <si>
    <t>(The figures presented here have not been audited)</t>
  </si>
  <si>
    <t>Individual Quarter</t>
  </si>
  <si>
    <t>Cumulative Quarter</t>
  </si>
  <si>
    <t>Preceding year</t>
  </si>
  <si>
    <t>Current</t>
  </si>
  <si>
    <t>Current year</t>
  </si>
  <si>
    <t>Corresponding</t>
  </si>
  <si>
    <t xml:space="preserve">Year </t>
  </si>
  <si>
    <t>Quarter</t>
  </si>
  <si>
    <t>To date</t>
  </si>
  <si>
    <t>Period</t>
  </si>
  <si>
    <t>30 June 2004</t>
  </si>
  <si>
    <t>30 June 2003</t>
  </si>
  <si>
    <t>RM'000</t>
  </si>
  <si>
    <t>Revenue</t>
  </si>
  <si>
    <t>-</t>
  </si>
  <si>
    <t>Operating expenses</t>
  </si>
  <si>
    <t>Other operating income</t>
  </si>
  <si>
    <t>Profit from operations</t>
  </si>
  <si>
    <t>Finance costs</t>
  </si>
  <si>
    <t>Investing results</t>
  </si>
  <si>
    <t>Profit before tax</t>
  </si>
  <si>
    <t>Taxation</t>
  </si>
  <si>
    <t>Pre-acquisition profit</t>
  </si>
  <si>
    <t>Net profit for the period</t>
  </si>
  <si>
    <t>EPS - Basic (sen)</t>
  </si>
  <si>
    <t xml:space="preserve">         - Diluted (sen)</t>
  </si>
  <si>
    <t>N/A</t>
  </si>
  <si>
    <t>Page 2</t>
  </si>
  <si>
    <t>Condensed Consolidated Balance Sheets as at 30 June 2004</t>
  </si>
  <si>
    <t>Current Year</t>
  </si>
  <si>
    <t>Property, plant &amp; equipment</t>
  </si>
  <si>
    <t>Intangible assets</t>
  </si>
  <si>
    <t>Deferred tax assets</t>
  </si>
  <si>
    <t>Other Investments</t>
  </si>
  <si>
    <t>Current assets</t>
  </si>
  <si>
    <t>Inventories</t>
  </si>
  <si>
    <t>Trade receivables</t>
  </si>
  <si>
    <t>Other receivables, deposits and prepayments</t>
  </si>
  <si>
    <t>Amount owing by Holding Company</t>
  </si>
  <si>
    <t>Tax recoverable</t>
  </si>
  <si>
    <t>Cash &amp; bank balances</t>
  </si>
  <si>
    <t>*</t>
  </si>
  <si>
    <t>Current liabilities</t>
  </si>
  <si>
    <t>Trade payables</t>
  </si>
  <si>
    <t>Other payables</t>
  </si>
  <si>
    <t>Short term borrowings</t>
  </si>
  <si>
    <t>Net current assets</t>
  </si>
  <si>
    <t>Share capital</t>
  </si>
  <si>
    <t>Share premium account</t>
  </si>
  <si>
    <t>Reserve on consolidation</t>
  </si>
  <si>
    <t>Retained profits</t>
  </si>
  <si>
    <t>Shareholders' fund</t>
  </si>
  <si>
    <t>Minorities interest</t>
  </si>
  <si>
    <t>Long term liabilities</t>
  </si>
  <si>
    <t>Borrowings</t>
  </si>
  <si>
    <t>Deferred taxation</t>
  </si>
  <si>
    <t>*Denotes RM2</t>
  </si>
  <si>
    <t>Page 3</t>
  </si>
  <si>
    <t>Condensed Consolidated Cash Flow Statements for the second quarter ended 30 June 2004</t>
  </si>
  <si>
    <t>6 months ended</t>
  </si>
  <si>
    <t>Add Tax Provision</t>
  </si>
  <si>
    <t>Adjustment for non-cash flow :</t>
  </si>
  <si>
    <t>Non-cash items</t>
  </si>
  <si>
    <t>Non-operating items</t>
  </si>
  <si>
    <t>Operating profit before changes in working capital</t>
  </si>
  <si>
    <t>Changes in working capital</t>
  </si>
  <si>
    <t>Net change in current assets</t>
  </si>
  <si>
    <t>Net change in current liabilities</t>
  </si>
  <si>
    <t>Net cash flows from operating activities</t>
  </si>
  <si>
    <t>Investing activities</t>
  </si>
  <si>
    <t xml:space="preserve">     - Equity investment</t>
  </si>
  <si>
    <t>Financing activities</t>
  </si>
  <si>
    <t xml:space="preserve">     - Dividend paid</t>
  </si>
  <si>
    <t xml:space="preserve">     - Interest paid</t>
  </si>
  <si>
    <t xml:space="preserve">     - Bank borrowings</t>
  </si>
  <si>
    <t xml:space="preserve">    - Repayment to holding company</t>
  </si>
  <si>
    <t xml:space="preserve">    - Issue of shares - Minority interest</t>
  </si>
  <si>
    <t xml:space="preserve">    - Repayment of Loan</t>
  </si>
  <si>
    <t>Net change in cash &amp; cash equivalents</t>
  </si>
  <si>
    <t>Cash &amp; cash equivalents at beginning of the period</t>
  </si>
  <si>
    <t>Cash &amp; cash equivalents at end of the period</t>
  </si>
  <si>
    <t>Page 4</t>
  </si>
  <si>
    <t>Share</t>
  </si>
  <si>
    <t>Total</t>
  </si>
  <si>
    <t>Investment in Subsidiaries and Associates</t>
  </si>
  <si>
    <t>Condensed Consolidated Statements of Changes in Equity for the second quarter ended 30 June 2004</t>
  </si>
  <si>
    <t>WANG-ZHENG BERHAD</t>
  </si>
  <si>
    <t>31 Dec 2003</t>
  </si>
  <si>
    <t>(The figures presented here have not been audited unless stated otherwise)</t>
  </si>
  <si>
    <t>As at end of</t>
  </si>
  <si>
    <t>Current Quarter</t>
  </si>
  <si>
    <t>(Audited )</t>
  </si>
  <si>
    <t>As at preceding</t>
  </si>
  <si>
    <t>Financial Year-End</t>
  </si>
  <si>
    <t>(Proforma)</t>
  </si>
  <si>
    <t>Cumulative</t>
  </si>
  <si>
    <t>Preceding Year</t>
  </si>
  <si>
    <t>Non-distributable</t>
  </si>
  <si>
    <t>Distributable</t>
  </si>
  <si>
    <t>Reserves on</t>
  </si>
  <si>
    <t>Retained</t>
  </si>
  <si>
    <t>Capital</t>
  </si>
  <si>
    <t>Premium</t>
  </si>
  <si>
    <t>Consolidation</t>
  </si>
  <si>
    <t>Profit</t>
  </si>
  <si>
    <t>Issue of ordinary shares pursuant to the</t>
  </si>
  <si>
    <t xml:space="preserve">  acquisition of subsidiary and associated companies</t>
  </si>
  <si>
    <t>Reserves on consolidation arising from the</t>
  </si>
  <si>
    <t xml:space="preserve">  acquisition of subsidiary companies</t>
  </si>
  <si>
    <t>Notes :</t>
  </si>
  <si>
    <t>(Company No. 612237-K)</t>
  </si>
  <si>
    <t>Balance as at 1 Jan 2004</t>
  </si>
  <si>
    <t>* Represents RM2</t>
  </si>
  <si>
    <t>Balance as at 30 June 2003</t>
  </si>
  <si>
    <t>Consolidated PAT before consolidation reserves</t>
  </si>
  <si>
    <t>Add: consolidation reserves</t>
  </si>
  <si>
    <t>Consolidated PAT and consolidation reserves</t>
  </si>
  <si>
    <t>Profit before  tax</t>
  </si>
  <si>
    <t>Loss for the period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</si>
</sst>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M&quot;* #,##0_-;\-&quot;RM&quot;* #,##0_-;_-&quot;RM&quot;* &quot;-&quot;_-;_-@_-"/>
    <numFmt numFmtId="165" formatCode="_-* #,##0_-;\-* #,##0_-;_-* &quot;-&quot;_-;_-@_-"/>
    <numFmt numFmtId="166" formatCode="_-&quot;RM&quot;* #,##0.00_-;\-&quot;RM&quot;* #,##0.00_-;_-&quot;RM&quot;* &quot;-&quot;??_-;_-@_-"/>
    <numFmt numFmtId="167" formatCode="_-* #,##0.00_-;\-* #,##0.00_-;_-* &quot;-&quot;??_-;_-@_-"/>
    <numFmt numFmtId="168" formatCode="_(* #,##0_);_(* \(#,##0\);_(* &quot;-&quot;??_);_(@_)"/>
  </numFmts>
  <fonts count="10">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0"/>
    </font>
    <font>
      <sz val="8"/>
      <name val="Times New Roman"/>
      <family val="0"/>
    </font>
    <font>
      <b/>
      <u val="single"/>
      <sz val="10"/>
      <name val="Times New Roman"/>
      <family val="1"/>
    </font>
    <font>
      <u val="single"/>
      <sz val="10"/>
      <name val="Arial"/>
      <family val="0"/>
    </font>
    <font>
      <sz val="10"/>
      <name val="Arial"/>
      <family val="0"/>
    </font>
    <font>
      <u val="single"/>
      <sz val="10"/>
      <color indexed="36"/>
      <name val="Arial"/>
      <family val="2"/>
    </font>
  </fonts>
  <fills count="2">
    <fill>
      <patternFill/>
    </fill>
    <fill>
      <patternFill patternType="gray125"/>
    </fill>
  </fills>
  <borders count="11">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double"/>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8"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8" fillId="0" borderId="0">
      <alignment/>
      <protection/>
    </xf>
    <xf numFmtId="9" fontId="0" fillId="0" borderId="0" applyFont="0" applyFill="0" applyBorder="0" applyAlignment="0" applyProtection="0"/>
  </cellStyleXfs>
  <cellXfs count="69">
    <xf numFmtId="0" fontId="0" fillId="0" borderId="0" xfId="0" applyAlignment="1">
      <alignment/>
    </xf>
    <xf numFmtId="0" fontId="5" fillId="0" borderId="0" xfId="0" applyFont="1" applyAlignment="1">
      <alignment/>
    </xf>
    <xf numFmtId="0" fontId="1" fillId="0" borderId="1" xfId="0" applyFont="1" applyBorder="1" applyAlignment="1">
      <alignment/>
    </xf>
    <xf numFmtId="37" fontId="0" fillId="0" borderId="1" xfId="0" applyNumberFormat="1" applyFont="1" applyBorder="1" applyAlignment="1">
      <alignment/>
    </xf>
    <xf numFmtId="0" fontId="0" fillId="0" borderId="1" xfId="0" applyFont="1" applyBorder="1" applyAlignment="1">
      <alignment/>
    </xf>
    <xf numFmtId="0" fontId="1" fillId="0" borderId="1" xfId="0" applyFont="1" applyBorder="1" applyAlignment="1">
      <alignment horizontal="right"/>
    </xf>
    <xf numFmtId="0" fontId="0" fillId="0" borderId="0" xfId="0" applyFont="1" applyAlignment="1">
      <alignment/>
    </xf>
    <xf numFmtId="37" fontId="0" fillId="0" borderId="0" xfId="0" applyNumberFormat="1" applyFont="1" applyAlignment="1">
      <alignment/>
    </xf>
    <xf numFmtId="0" fontId="6" fillId="0" borderId="0" xfId="0" applyFont="1" applyAlignment="1">
      <alignment/>
    </xf>
    <xf numFmtId="0" fontId="0" fillId="0" borderId="0" xfId="0" applyFont="1" applyAlignment="1" quotePrefix="1">
      <alignment/>
    </xf>
    <xf numFmtId="0" fontId="6" fillId="0" borderId="0" xfId="0" applyFont="1" applyAlignment="1">
      <alignment horizontal="centerContinuous" vertical="justify"/>
    </xf>
    <xf numFmtId="0" fontId="6" fillId="0" borderId="0" xfId="0" applyFont="1" applyAlignment="1">
      <alignment horizontal="centerContinuous" vertical="center"/>
    </xf>
    <xf numFmtId="0" fontId="7" fillId="0" borderId="0" xfId="0" applyFont="1" applyAlignment="1">
      <alignment horizontal="centerContinuous" vertical="center"/>
    </xf>
    <xf numFmtId="0" fontId="1" fillId="0" borderId="0" xfId="0" applyFont="1" applyAlignment="1">
      <alignment horizontal="center"/>
    </xf>
    <xf numFmtId="37" fontId="0" fillId="0" borderId="0" xfId="0" applyNumberFormat="1" applyAlignment="1">
      <alignment/>
    </xf>
    <xf numFmtId="37" fontId="1" fillId="0" borderId="0" xfId="0" applyNumberFormat="1" applyFont="1" applyAlignment="1">
      <alignment horizontal="center"/>
    </xf>
    <xf numFmtId="0" fontId="1" fillId="0" borderId="0" xfId="0" applyFont="1" applyAlignment="1" quotePrefix="1">
      <alignment horizontal="center"/>
    </xf>
    <xf numFmtId="37" fontId="0" fillId="0" borderId="0" xfId="0" applyNumberFormat="1" applyFont="1" applyAlignment="1">
      <alignment horizontal="center"/>
    </xf>
    <xf numFmtId="0" fontId="0" fillId="0" borderId="0" xfId="0" applyFont="1" applyAlignment="1">
      <alignment horizontal="center"/>
    </xf>
    <xf numFmtId="37" fontId="0" fillId="0" borderId="0" xfId="0" applyNumberFormat="1" applyFont="1" applyBorder="1" applyAlignment="1">
      <alignment/>
    </xf>
    <xf numFmtId="0" fontId="0" fillId="0" borderId="0" xfId="0" applyNumberFormat="1" applyFont="1" applyBorder="1" applyAlignment="1">
      <alignment horizontal="center"/>
    </xf>
    <xf numFmtId="0" fontId="0" fillId="0" borderId="1" xfId="0" applyNumberFormat="1" applyFont="1" applyBorder="1" applyAlignment="1">
      <alignment horizontal="center"/>
    </xf>
    <xf numFmtId="37" fontId="0" fillId="0" borderId="1" xfId="0" applyNumberFormat="1" applyBorder="1" applyAlignment="1">
      <alignment/>
    </xf>
    <xf numFmtId="0" fontId="0" fillId="0" borderId="1" xfId="0" applyBorder="1" applyAlignment="1">
      <alignment/>
    </xf>
    <xf numFmtId="3" fontId="0" fillId="0" borderId="0" xfId="0" applyNumberFormat="1" applyFont="1" applyBorder="1" applyAlignment="1">
      <alignment/>
    </xf>
    <xf numFmtId="37" fontId="0" fillId="0" borderId="0" xfId="0" applyNumberFormat="1" applyFont="1" applyBorder="1" applyAlignment="1">
      <alignment horizontal="center"/>
    </xf>
    <xf numFmtId="37" fontId="0" fillId="0" borderId="2" xfId="0" applyNumberFormat="1" applyFont="1" applyBorder="1" applyAlignment="1">
      <alignment/>
    </xf>
    <xf numFmtId="37" fontId="0" fillId="0" borderId="3" xfId="0" applyNumberFormat="1" applyFont="1" applyBorder="1" applyAlignment="1">
      <alignment/>
    </xf>
    <xf numFmtId="37" fontId="0" fillId="0" borderId="4" xfId="0" applyNumberFormat="1" applyFont="1" applyBorder="1" applyAlignment="1">
      <alignment horizontal="center"/>
    </xf>
    <xf numFmtId="168" fontId="0" fillId="0" borderId="0" xfId="15" applyNumberFormat="1" applyFont="1" applyBorder="1" applyAlignment="1">
      <alignment/>
    </xf>
    <xf numFmtId="168" fontId="0" fillId="0" borderId="0" xfId="15" applyNumberFormat="1" applyFont="1" applyAlignment="1">
      <alignment/>
    </xf>
    <xf numFmtId="37" fontId="1" fillId="0" borderId="1" xfId="0" applyNumberFormat="1" applyFont="1" applyBorder="1" applyAlignment="1">
      <alignment horizontal="right"/>
    </xf>
    <xf numFmtId="37" fontId="1" fillId="0" borderId="0" xfId="0" applyNumberFormat="1" applyFont="1" applyAlignment="1" quotePrefix="1">
      <alignment horizontal="center"/>
    </xf>
    <xf numFmtId="37" fontId="0" fillId="0" borderId="0" xfId="15" applyNumberFormat="1" applyFont="1" applyAlignment="1">
      <alignment horizontal="right"/>
    </xf>
    <xf numFmtId="37" fontId="0" fillId="0" borderId="0" xfId="0" applyNumberFormat="1" applyFont="1" applyAlignment="1">
      <alignment horizontal="right"/>
    </xf>
    <xf numFmtId="37" fontId="0" fillId="0" borderId="0" xfId="0" applyNumberFormat="1" applyFont="1" applyBorder="1" applyAlignment="1">
      <alignment horizontal="right"/>
    </xf>
    <xf numFmtId="37" fontId="0" fillId="0" borderId="0" xfId="15" applyNumberFormat="1" applyFont="1" applyBorder="1" applyAlignment="1">
      <alignment horizontal="right"/>
    </xf>
    <xf numFmtId="37" fontId="0" fillId="0" borderId="5" xfId="0" applyNumberFormat="1" applyBorder="1" applyAlignment="1">
      <alignment/>
    </xf>
    <xf numFmtId="37" fontId="0" fillId="0" borderId="5" xfId="15" applyNumberFormat="1" applyFont="1" applyBorder="1" applyAlignment="1">
      <alignment horizontal="right"/>
    </xf>
    <xf numFmtId="37" fontId="0" fillId="0" borderId="6" xfId="0" applyNumberFormat="1" applyBorder="1" applyAlignment="1">
      <alignment/>
    </xf>
    <xf numFmtId="37" fontId="0" fillId="0" borderId="6" xfId="15" applyNumberFormat="1" applyFont="1" applyBorder="1" applyAlignment="1">
      <alignment horizontal="right"/>
    </xf>
    <xf numFmtId="37" fontId="0" fillId="0" borderId="7" xfId="15" applyNumberFormat="1" applyFont="1" applyBorder="1" applyAlignment="1">
      <alignment horizontal="right"/>
    </xf>
    <xf numFmtId="37" fontId="0" fillId="0" borderId="8" xfId="15" applyNumberFormat="1" applyFont="1" applyBorder="1" applyAlignment="1">
      <alignment horizontal="right"/>
    </xf>
    <xf numFmtId="37" fontId="0" fillId="0" borderId="2" xfId="15" applyNumberFormat="1" applyFont="1" applyBorder="1" applyAlignment="1">
      <alignment horizontal="right"/>
    </xf>
    <xf numFmtId="0" fontId="0" fillId="0" borderId="0" xfId="0" applyBorder="1" applyAlignment="1">
      <alignment/>
    </xf>
    <xf numFmtId="0" fontId="0" fillId="0" borderId="0" xfId="0" applyFont="1" applyBorder="1" applyAlignment="1">
      <alignment/>
    </xf>
    <xf numFmtId="37" fontId="0" fillId="0" borderId="1" xfId="0" applyNumberFormat="1" applyFont="1" applyBorder="1" applyAlignment="1">
      <alignment horizontal="right"/>
    </xf>
    <xf numFmtId="167" fontId="0" fillId="0" borderId="0" xfId="15" applyFont="1" applyAlignment="1">
      <alignment/>
    </xf>
    <xf numFmtId="0" fontId="1" fillId="0" borderId="0" xfId="0" applyFont="1" applyBorder="1" applyAlignment="1">
      <alignment horizontal="center"/>
    </xf>
    <xf numFmtId="0" fontId="1" fillId="0" borderId="0" xfId="0" applyFont="1" applyBorder="1" applyAlignment="1" quotePrefix="1">
      <alignment horizontal="center"/>
    </xf>
    <xf numFmtId="168" fontId="0" fillId="0" borderId="9" xfId="15" applyNumberFormat="1" applyFont="1" applyBorder="1" applyAlignment="1">
      <alignment/>
    </xf>
    <xf numFmtId="168" fontId="0" fillId="0" borderId="10" xfId="15" applyNumberFormat="1" applyFont="1" applyBorder="1" applyAlignment="1">
      <alignment/>
    </xf>
    <xf numFmtId="166" fontId="0" fillId="0" borderId="0" xfId="18" applyFont="1" applyAlignment="1" quotePrefix="1">
      <alignment/>
    </xf>
    <xf numFmtId="168" fontId="0" fillId="0" borderId="2" xfId="15" applyNumberFormat="1" applyFont="1" applyBorder="1" applyAlignment="1">
      <alignment/>
    </xf>
    <xf numFmtId="0" fontId="1" fillId="0" borderId="0" xfId="22" applyFont="1" applyAlignment="1">
      <alignment horizontal="center"/>
      <protection/>
    </xf>
    <xf numFmtId="0" fontId="1" fillId="0" borderId="0" xfId="22" applyFont="1">
      <alignment/>
      <protection/>
    </xf>
    <xf numFmtId="0" fontId="1" fillId="0" borderId="0" xfId="22" applyFont="1" applyAlignment="1">
      <alignment/>
      <protection/>
    </xf>
    <xf numFmtId="168" fontId="0" fillId="0" borderId="0" xfId="17" applyNumberFormat="1" applyFont="1" applyAlignment="1">
      <alignment/>
    </xf>
    <xf numFmtId="0" fontId="0" fillId="0" borderId="0" xfId="22" applyFont="1">
      <alignment/>
      <protection/>
    </xf>
    <xf numFmtId="168" fontId="0" fillId="0" borderId="0" xfId="17" applyNumberFormat="1" applyFont="1" applyAlignment="1">
      <alignment horizontal="center"/>
    </xf>
    <xf numFmtId="0" fontId="0" fillId="0" borderId="0" xfId="22" applyFont="1" applyAlignment="1">
      <alignment horizontal="center"/>
      <protection/>
    </xf>
    <xf numFmtId="168" fontId="0" fillId="0" borderId="0" xfId="17" applyNumberFormat="1" applyFont="1" applyAlignment="1">
      <alignment horizontal="right"/>
    </xf>
    <xf numFmtId="168" fontId="0" fillId="0" borderId="0" xfId="17" applyNumberFormat="1" applyFont="1" applyBorder="1" applyAlignment="1">
      <alignment/>
    </xf>
    <xf numFmtId="168" fontId="0" fillId="0" borderId="2" xfId="17" applyNumberFormat="1" applyFont="1" applyBorder="1" applyAlignment="1">
      <alignment/>
    </xf>
    <xf numFmtId="168" fontId="0" fillId="0" borderId="0" xfId="17" applyNumberFormat="1" applyFont="1" applyAlignment="1">
      <alignment horizontal="justify"/>
    </xf>
    <xf numFmtId="0" fontId="0" fillId="0" borderId="0" xfId="22" applyFont="1" applyAlignment="1">
      <alignment horizontal="justify"/>
      <protection/>
    </xf>
    <xf numFmtId="168" fontId="0" fillId="0" borderId="1" xfId="17" applyNumberFormat="1" applyFont="1" applyBorder="1" applyAlignment="1">
      <alignment/>
    </xf>
    <xf numFmtId="0" fontId="0" fillId="0" borderId="0" xfId="22" applyFont="1" applyFill="1">
      <alignment/>
      <protection/>
    </xf>
    <xf numFmtId="168" fontId="0" fillId="0" borderId="0" xfId="17" applyNumberFormat="1" applyFont="1" applyAlignment="1">
      <alignment horizontal="center"/>
    </xf>
  </cellXfs>
  <cellStyles count="10">
    <cellStyle name="Normal" xfId="0"/>
    <cellStyle name="Comma" xfId="15"/>
    <cellStyle name="Comma [0]" xfId="16"/>
    <cellStyle name="Comma_KHIB-Q1 results-310704" xfId="17"/>
    <cellStyle name="Currency" xfId="18"/>
    <cellStyle name="Currency [0]" xfId="19"/>
    <cellStyle name="Followed Hyperlink" xfId="20"/>
    <cellStyle name="Hyperlink" xfId="21"/>
    <cellStyle name="Normal_GW 1Q2005 Qtrly 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39</xdr:row>
      <xdr:rowOff>95250</xdr:rowOff>
    </xdr:from>
    <xdr:to>
      <xdr:col>10</xdr:col>
      <xdr:colOff>190500</xdr:colOff>
      <xdr:row>52</xdr:row>
      <xdr:rowOff>152400</xdr:rowOff>
    </xdr:to>
    <xdr:sp>
      <xdr:nvSpPr>
        <xdr:cNvPr id="1" name="TextBox 1"/>
        <xdr:cNvSpPr txBox="1">
          <a:spLocks noChangeArrowheads="1"/>
        </xdr:cNvSpPr>
      </xdr:nvSpPr>
      <xdr:spPr>
        <a:xfrm>
          <a:off x="47625" y="6457950"/>
          <a:ext cx="6515100" cy="217170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Condensed Consolidated Income Statements for the current quarter and cumulative quarter ended 30 June 2004 have been prepared on a proforma basis on the assumption that the acquisition of subsidiaries and associated companies, an integral part of the restructuring exercise in conjuction with its listing on the Second Board of Bursa Malaysia Securities Berhad ("Bursa Securities"), were completed on 30 June 2004.
There were no comparative results presented as these are the first quarterly results announced by Wang-Zheng Berhad ("WZB") in compliance with the Listing Requirements of Bursa Securities.
The Condensed Consolidated Income Statements should be read in conjunction with the Audited Financial Statements of WZB and its subsidiaries for the period and financial year ended 31 December 2003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104775</xdr:rowOff>
    </xdr:from>
    <xdr:to>
      <xdr:col>8</xdr:col>
      <xdr:colOff>0</xdr:colOff>
      <xdr:row>68</xdr:row>
      <xdr:rowOff>9525</xdr:rowOff>
    </xdr:to>
    <xdr:sp>
      <xdr:nvSpPr>
        <xdr:cNvPr id="1" name="TextBox 1"/>
        <xdr:cNvSpPr txBox="1">
          <a:spLocks noChangeArrowheads="1"/>
        </xdr:cNvSpPr>
      </xdr:nvSpPr>
      <xdr:spPr>
        <a:xfrm>
          <a:off x="0" y="9210675"/>
          <a:ext cx="5915025" cy="184785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Condensed Consolidated Balance Sheet as at 30 June 2004 has been prepared on a proforma basis on the assumption that the acquisition of subsidiaries and associated companies, an integral part of the restructuring exercise in conjunction with its listing on the Second Board of Bursa Securities, were completed on 30 June 2004.
The audited Balance Sheet as at 31 December 2003 was prepared at company level. No consolidated financial statements were prepared as the company has yet to commence operations.
The Condensed Consolidated Balance Sheet should be read in conjunction with the Audited Financial Statements of WZB and its subsidiaries for the period and financial year ended 31 December 2003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142875</xdr:rowOff>
    </xdr:from>
    <xdr:to>
      <xdr:col>7</xdr:col>
      <xdr:colOff>333375</xdr:colOff>
      <xdr:row>59</xdr:row>
      <xdr:rowOff>95250</xdr:rowOff>
    </xdr:to>
    <xdr:sp>
      <xdr:nvSpPr>
        <xdr:cNvPr id="1" name="TextBox 1"/>
        <xdr:cNvSpPr txBox="1">
          <a:spLocks noChangeArrowheads="1"/>
        </xdr:cNvSpPr>
      </xdr:nvSpPr>
      <xdr:spPr>
        <a:xfrm>
          <a:off x="66675" y="5819775"/>
          <a:ext cx="5219700" cy="222885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Condensed Consolidated Cash Flow Statement for the cumulative quarter  have been prepared on a proforma basis on the assumption that the acquisition of subsidiaries and associated companies, an integral part of the restructuring exercise in conjuction with its listing on the Second Board of Bursa Malaysia Securities Berhad ("Bursa Securities"), were completed on 30 June 2004. No major cashflow movement as the acquisition was satisfied via issuance of new WZB ordinary shares of RM0.50 each.
There were no comparative results presented as these are the first quarterly results announced by Wang-Zheng Berhad ("WZB") in compliance with the Listing Requirements of Bursa Securities.
The Condensed Consolidated Cash Flow Statement should be read in conjunction with the Audited Financial Statements of WZB and its subsidiaries for the period and financial year ended 31 December 2003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xdr:row>
      <xdr:rowOff>152400</xdr:rowOff>
    </xdr:from>
    <xdr:to>
      <xdr:col>6</xdr:col>
      <xdr:colOff>590550</xdr:colOff>
      <xdr:row>43</xdr:row>
      <xdr:rowOff>133350</xdr:rowOff>
    </xdr:to>
    <xdr:sp>
      <xdr:nvSpPr>
        <xdr:cNvPr id="1" name="TextBox 2"/>
        <xdr:cNvSpPr txBox="1">
          <a:spLocks noChangeArrowheads="1"/>
        </xdr:cNvSpPr>
      </xdr:nvSpPr>
      <xdr:spPr>
        <a:xfrm>
          <a:off x="38100" y="5353050"/>
          <a:ext cx="6838950" cy="176212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Condensed Consolidated Statement of Changes in Equity for the cumulative quarter ended 30 June 2004 has been prepared on a proforma basis on the assumption that the acquisition of the subsidiary and associated companies, an integral part of the restructuring exercise in conjunction with its listing on the Second Board of Bursa Securities, were completed on 30 June 2004. 
There were no comparative results presented as these are the first quarterly results announced by WZB in compliance with the Listing Requirements of Bursa Securities.
The Condensed Consolidated Statement of Changes In Equity should be read in conjunction with the Audited Financial Statements of WZB and its subsidiaries for the period and financial year ended 31 December 2003 and the accompanying explanatory notes attached to the interim financial statements.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41"/>
  <sheetViews>
    <sheetView showGridLines="0" workbookViewId="0" topLeftCell="A42">
      <selection activeCell="C31" sqref="C31"/>
    </sheetView>
  </sheetViews>
  <sheetFormatPr defaultColWidth="9.33203125" defaultRowHeight="12.75"/>
  <cols>
    <col min="1" max="1" width="45" style="0" customWidth="1"/>
    <col min="2" max="2" width="1.3359375" style="0" customWidth="1"/>
    <col min="3" max="3" width="14" style="0" bestFit="1" customWidth="1"/>
    <col min="4" max="4" width="1.83203125" style="0" customWidth="1"/>
    <col min="5" max="5" width="14.66015625" style="0" customWidth="1"/>
    <col min="6" max="6" width="1.83203125" style="0" customWidth="1"/>
    <col min="7" max="7" width="14" style="0" bestFit="1" customWidth="1"/>
    <col min="8" max="8" width="1.83203125" style="0" customWidth="1"/>
    <col min="9" max="9" width="15.16015625" style="0" bestFit="1" customWidth="1"/>
    <col min="10" max="10" width="1.83203125" style="0" customWidth="1"/>
  </cols>
  <sheetData>
    <row r="1" ht="12.75">
      <c r="A1" s="56" t="s">
        <v>90</v>
      </c>
    </row>
    <row r="2" spans="1:2" ht="12.75">
      <c r="A2" s="56" t="s">
        <v>114</v>
      </c>
      <c r="B2" s="1"/>
    </row>
    <row r="3" spans="1:2" ht="12.75">
      <c r="A3" s="56"/>
      <c r="B3" s="1"/>
    </row>
    <row r="4" spans="1:11" ht="12.75">
      <c r="A4" s="2" t="s">
        <v>0</v>
      </c>
      <c r="B4" s="4"/>
      <c r="C4" s="4"/>
      <c r="D4" s="4"/>
      <c r="E4" s="4"/>
      <c r="F4" s="4"/>
      <c r="G4" s="4"/>
      <c r="H4" s="4"/>
      <c r="I4" s="23"/>
      <c r="J4" s="23"/>
      <c r="K4" s="5" t="s">
        <v>1</v>
      </c>
    </row>
    <row r="5" spans="1:9" ht="12.75">
      <c r="A5" s="6"/>
      <c r="B5" s="6"/>
      <c r="C5" s="6"/>
      <c r="D5" s="6"/>
      <c r="E5" s="6"/>
      <c r="F5" s="6"/>
      <c r="G5" s="6"/>
      <c r="H5" s="6"/>
      <c r="I5" s="6"/>
    </row>
    <row r="6" spans="1:9" ht="12.75">
      <c r="A6" s="8" t="s">
        <v>2</v>
      </c>
      <c r="B6" s="6"/>
      <c r="C6" s="6"/>
      <c r="D6" s="6"/>
      <c r="E6" s="6"/>
      <c r="F6" s="6"/>
      <c r="G6" s="6"/>
      <c r="H6" s="6"/>
      <c r="I6" s="6"/>
    </row>
    <row r="7" spans="1:9" ht="12.75">
      <c r="A7" s="9" t="s">
        <v>3</v>
      </c>
      <c r="B7" s="6"/>
      <c r="C7" s="6"/>
      <c r="D7" s="6"/>
      <c r="E7" s="6"/>
      <c r="F7" s="6"/>
      <c r="G7" s="6"/>
      <c r="H7" s="6"/>
      <c r="I7" s="6"/>
    </row>
    <row r="8" spans="1:9" ht="12.75">
      <c r="A8" s="9"/>
      <c r="B8" s="6"/>
      <c r="C8" s="10" t="s">
        <v>4</v>
      </c>
      <c r="D8" s="10"/>
      <c r="E8" s="10"/>
      <c r="F8" s="6"/>
      <c r="G8" s="11" t="s">
        <v>5</v>
      </c>
      <c r="H8" s="12"/>
      <c r="I8" s="11"/>
    </row>
    <row r="9" spans="1:9" ht="12.75">
      <c r="A9" s="6"/>
      <c r="B9" s="6"/>
      <c r="D9" s="6"/>
      <c r="E9" s="13" t="s">
        <v>6</v>
      </c>
      <c r="F9" s="13"/>
      <c r="G9" s="13" t="s">
        <v>7</v>
      </c>
      <c r="I9" s="13" t="s">
        <v>6</v>
      </c>
    </row>
    <row r="10" spans="1:9" ht="12.75">
      <c r="A10" s="6"/>
      <c r="B10" s="6"/>
      <c r="C10" s="13" t="s">
        <v>8</v>
      </c>
      <c r="D10" s="6"/>
      <c r="E10" s="13" t="s">
        <v>9</v>
      </c>
      <c r="F10" s="13"/>
      <c r="G10" s="13" t="s">
        <v>10</v>
      </c>
      <c r="I10" s="13" t="s">
        <v>9</v>
      </c>
    </row>
    <row r="11" spans="1:9" ht="12.75">
      <c r="A11" s="6"/>
      <c r="B11" s="6"/>
      <c r="C11" s="13" t="s">
        <v>11</v>
      </c>
      <c r="E11" s="13" t="s">
        <v>11</v>
      </c>
      <c r="G11" s="13" t="s">
        <v>12</v>
      </c>
      <c r="I11" s="13" t="s">
        <v>13</v>
      </c>
    </row>
    <row r="12" spans="1:9" ht="12.75">
      <c r="A12" s="6"/>
      <c r="B12" s="6"/>
      <c r="C12" s="16" t="s">
        <v>14</v>
      </c>
      <c r="D12" s="6"/>
      <c r="E12" s="16" t="s">
        <v>15</v>
      </c>
      <c r="F12" s="13"/>
      <c r="G12" s="16" t="s">
        <v>14</v>
      </c>
      <c r="H12" s="6"/>
      <c r="I12" s="16" t="s">
        <v>15</v>
      </c>
    </row>
    <row r="13" spans="1:9" ht="12.75">
      <c r="A13" s="6"/>
      <c r="B13" s="6"/>
      <c r="C13" s="18" t="s">
        <v>16</v>
      </c>
      <c r="D13" s="6"/>
      <c r="E13" s="18" t="s">
        <v>16</v>
      </c>
      <c r="F13" s="6"/>
      <c r="G13" s="18" t="s">
        <v>16</v>
      </c>
      <c r="I13" s="18" t="s">
        <v>16</v>
      </c>
    </row>
    <row r="14" spans="1:9" ht="12.75">
      <c r="A14" s="6" t="s">
        <v>17</v>
      </c>
      <c r="B14" s="6"/>
      <c r="C14" s="19">
        <v>45323</v>
      </c>
      <c r="D14" s="6"/>
      <c r="E14" s="20" t="s">
        <v>18</v>
      </c>
      <c r="F14" s="6"/>
      <c r="G14" s="19">
        <v>91685</v>
      </c>
      <c r="I14" s="20" t="s">
        <v>18</v>
      </c>
    </row>
    <row r="15" spans="2:9" ht="12.75">
      <c r="B15" s="6"/>
      <c r="C15" s="19"/>
      <c r="D15" s="6"/>
      <c r="E15" s="19"/>
      <c r="F15" s="6"/>
      <c r="G15" s="19"/>
      <c r="I15" s="19"/>
    </row>
    <row r="16" spans="1:9" ht="12.75">
      <c r="A16" s="6" t="s">
        <v>19</v>
      </c>
      <c r="B16" s="6"/>
      <c r="C16" s="19">
        <v>-40259</v>
      </c>
      <c r="D16" s="6"/>
      <c r="E16" s="20" t="s">
        <v>18</v>
      </c>
      <c r="F16" s="6"/>
      <c r="G16" s="19">
        <v>-81168</v>
      </c>
      <c r="I16" s="20" t="s">
        <v>18</v>
      </c>
    </row>
    <row r="17" spans="1:9" ht="12.75">
      <c r="A17" s="6"/>
      <c r="B17" s="6"/>
      <c r="C17" s="19"/>
      <c r="D17" s="6"/>
      <c r="E17" s="20"/>
      <c r="F17" s="6"/>
      <c r="G17" s="19"/>
      <c r="I17" s="19"/>
    </row>
    <row r="18" spans="1:9" ht="12.75">
      <c r="A18" s="6" t="s">
        <v>20</v>
      </c>
      <c r="B18" s="6"/>
      <c r="C18" s="3">
        <v>200</v>
      </c>
      <c r="D18" s="6"/>
      <c r="E18" s="21" t="s">
        <v>18</v>
      </c>
      <c r="F18" s="6"/>
      <c r="G18" s="3">
        <v>346</v>
      </c>
      <c r="I18" s="21" t="s">
        <v>18</v>
      </c>
    </row>
    <row r="19" spans="1:9" ht="12.75">
      <c r="A19" s="6" t="s">
        <v>21</v>
      </c>
      <c r="B19" s="6"/>
      <c r="C19" s="24">
        <f>SUM(C14:C18)</f>
        <v>5264</v>
      </c>
      <c r="D19" s="6"/>
      <c r="E19" s="20" t="s">
        <v>18</v>
      </c>
      <c r="F19" s="6"/>
      <c r="G19" s="24">
        <f>SUM(G14:G18)</f>
        <v>10863</v>
      </c>
      <c r="I19" s="20" t="s">
        <v>18</v>
      </c>
    </row>
    <row r="20" spans="1:9" ht="12.75">
      <c r="A20" s="6"/>
      <c r="B20" s="6"/>
      <c r="C20" s="19"/>
      <c r="D20" s="6"/>
      <c r="E20" s="19"/>
      <c r="F20" s="6"/>
      <c r="G20" s="19"/>
      <c r="I20" s="19"/>
    </row>
    <row r="21" spans="1:9" ht="12.75">
      <c r="A21" s="6" t="s">
        <v>22</v>
      </c>
      <c r="B21" s="6"/>
      <c r="C21" s="19">
        <v>-295</v>
      </c>
      <c r="D21" s="6"/>
      <c r="E21" s="20" t="s">
        <v>18</v>
      </c>
      <c r="F21" s="6"/>
      <c r="G21" s="19">
        <v>-906</v>
      </c>
      <c r="H21" s="14"/>
      <c r="I21" s="25" t="s">
        <v>18</v>
      </c>
    </row>
    <row r="22" spans="1:9" ht="12.75">
      <c r="A22" s="6"/>
      <c r="B22" s="6"/>
      <c r="C22" s="19"/>
      <c r="D22" s="6"/>
      <c r="E22" s="19"/>
      <c r="F22" s="6"/>
      <c r="G22" s="19"/>
      <c r="I22" s="19"/>
    </row>
    <row r="23" spans="1:9" ht="12.75">
      <c r="A23" s="6" t="s">
        <v>23</v>
      </c>
      <c r="B23" s="6"/>
      <c r="C23" s="3">
        <v>0</v>
      </c>
      <c r="D23" s="6"/>
      <c r="E23" s="21" t="s">
        <v>18</v>
      </c>
      <c r="F23" s="6"/>
      <c r="G23" s="3">
        <v>0</v>
      </c>
      <c r="I23" s="21" t="s">
        <v>18</v>
      </c>
    </row>
    <row r="24" spans="1:9" ht="12.75">
      <c r="A24" s="6" t="s">
        <v>24</v>
      </c>
      <c r="B24" s="6"/>
      <c r="C24" s="24">
        <f>SUM(C19:C23)</f>
        <v>4969</v>
      </c>
      <c r="D24" s="6"/>
      <c r="E24" s="20" t="s">
        <v>18</v>
      </c>
      <c r="F24" s="6"/>
      <c r="G24" s="24">
        <f>SUM(G19:G23)</f>
        <v>9957</v>
      </c>
      <c r="I24" s="20" t="s">
        <v>18</v>
      </c>
    </row>
    <row r="25" spans="1:9" ht="12.75">
      <c r="A25" s="6"/>
      <c r="B25" s="6"/>
      <c r="C25" s="19"/>
      <c r="D25" s="6"/>
      <c r="E25" s="19"/>
      <c r="F25" s="6"/>
      <c r="G25" s="19"/>
      <c r="I25" s="19"/>
    </row>
    <row r="26" spans="1:9" ht="12.75">
      <c r="A26" s="6" t="s">
        <v>25</v>
      </c>
      <c r="B26" s="6"/>
      <c r="C26" s="19">
        <v>-1298</v>
      </c>
      <c r="D26" s="6"/>
      <c r="E26" s="20" t="s">
        <v>18</v>
      </c>
      <c r="F26" s="6"/>
      <c r="G26" s="19">
        <v>-2872</v>
      </c>
      <c r="I26" s="20" t="s">
        <v>18</v>
      </c>
    </row>
    <row r="27" spans="1:9" ht="12.75">
      <c r="A27" s="6"/>
      <c r="B27" s="6"/>
      <c r="C27" s="3"/>
      <c r="D27" s="6"/>
      <c r="E27" s="3"/>
      <c r="F27" s="6"/>
      <c r="G27" s="3"/>
      <c r="I27" s="3"/>
    </row>
    <row r="28" spans="1:9" ht="12.75">
      <c r="A28" s="6" t="s">
        <v>27</v>
      </c>
      <c r="B28" s="6"/>
      <c r="C28" s="19">
        <f>SUM(C24:C26)</f>
        <v>3671</v>
      </c>
      <c r="D28" s="6"/>
      <c r="E28" s="20" t="s">
        <v>18</v>
      </c>
      <c r="F28" s="6"/>
      <c r="G28" s="19">
        <f>SUM(G24:G26)</f>
        <v>7085</v>
      </c>
      <c r="I28" s="20" t="s">
        <v>18</v>
      </c>
    </row>
    <row r="29" spans="1:9" ht="12.75">
      <c r="A29" s="9"/>
      <c r="B29" s="6"/>
      <c r="C29" s="19"/>
      <c r="D29" s="6"/>
      <c r="E29" s="19"/>
      <c r="F29" s="6"/>
      <c r="G29" s="19"/>
      <c r="I29" s="19"/>
    </row>
    <row r="30" spans="1:9" ht="12.75">
      <c r="A30" s="6" t="s">
        <v>26</v>
      </c>
      <c r="B30" s="6"/>
      <c r="C30" s="19">
        <v>-3672</v>
      </c>
      <c r="D30" s="6"/>
      <c r="E30" s="20" t="s">
        <v>18</v>
      </c>
      <c r="F30" s="6"/>
      <c r="G30" s="19">
        <v>-7086</v>
      </c>
      <c r="I30" s="20" t="s">
        <v>18</v>
      </c>
    </row>
    <row r="31" spans="1:9" ht="12.75">
      <c r="A31" s="6"/>
      <c r="B31" s="6"/>
      <c r="C31" s="3"/>
      <c r="D31" s="6"/>
      <c r="E31" s="21"/>
      <c r="F31" s="6"/>
      <c r="G31" s="3"/>
      <c r="I31" s="21"/>
    </row>
    <row r="32" spans="1:9" ht="12.75">
      <c r="A32" s="45" t="s">
        <v>118</v>
      </c>
      <c r="B32" s="6"/>
      <c r="C32" s="19">
        <f>SUM(C28:C31)</f>
        <v>-1</v>
      </c>
      <c r="D32" s="6"/>
      <c r="E32" s="19">
        <f>SUM(E28:E31)</f>
        <v>0</v>
      </c>
      <c r="F32" s="6"/>
      <c r="G32" s="19">
        <f>SUM(G28:G31)</f>
        <v>-1</v>
      </c>
      <c r="I32" s="19">
        <f>SUM(I28:I31)</f>
        <v>0</v>
      </c>
    </row>
    <row r="33" spans="1:9" ht="12.75">
      <c r="A33" s="45"/>
      <c r="B33" s="6"/>
      <c r="C33" s="19"/>
      <c r="D33" s="6"/>
      <c r="E33" s="20"/>
      <c r="F33" s="6"/>
      <c r="G33" s="19"/>
      <c r="I33" s="20"/>
    </row>
    <row r="34" spans="1:9" ht="12.75">
      <c r="A34" s="45" t="s">
        <v>119</v>
      </c>
      <c r="B34" s="6"/>
      <c r="C34" s="19">
        <v>3672</v>
      </c>
      <c r="D34" s="6"/>
      <c r="E34" s="20"/>
      <c r="F34" s="6"/>
      <c r="G34" s="19">
        <v>7086</v>
      </c>
      <c r="I34" s="20"/>
    </row>
    <row r="35" spans="1:9" ht="12.75">
      <c r="A35" s="45"/>
      <c r="B35" s="6"/>
      <c r="C35" s="19"/>
      <c r="D35" s="6"/>
      <c r="E35" s="20"/>
      <c r="F35" s="6"/>
      <c r="G35" s="19"/>
      <c r="I35" s="20"/>
    </row>
    <row r="36" spans="1:9" ht="13.5" thickBot="1">
      <c r="A36" s="45" t="s">
        <v>120</v>
      </c>
      <c r="B36" s="6"/>
      <c r="C36" s="26">
        <f>SUM(C32:C35)</f>
        <v>3671</v>
      </c>
      <c r="D36" s="6"/>
      <c r="E36" s="26">
        <f>SUM(E32:E35)</f>
        <v>0</v>
      </c>
      <c r="F36" s="45"/>
      <c r="G36" s="26">
        <f>SUM(G32:G35)</f>
        <v>7085</v>
      </c>
      <c r="H36" s="44"/>
      <c r="I36" s="26">
        <f>SUM(I32:I35)</f>
        <v>0</v>
      </c>
    </row>
    <row r="37" spans="1:9" ht="13.5" thickTop="1">
      <c r="A37" s="6"/>
      <c r="B37" s="6"/>
      <c r="C37" s="19"/>
      <c r="D37" s="6"/>
      <c r="E37" s="19"/>
      <c r="F37" s="6"/>
      <c r="G37" s="19"/>
      <c r="I37" s="19"/>
    </row>
    <row r="38" spans="1:9" ht="13.5" thickBot="1">
      <c r="A38" s="6" t="s">
        <v>28</v>
      </c>
      <c r="B38" s="6"/>
      <c r="C38" s="27">
        <f>+C28/120</f>
        <v>30.591666666666665</v>
      </c>
      <c r="D38" s="6"/>
      <c r="E38" s="20" t="s">
        <v>18</v>
      </c>
      <c r="F38" s="6"/>
      <c r="G38" s="27">
        <f>+G28/120</f>
        <v>59.041666666666664</v>
      </c>
      <c r="I38" s="21" t="s">
        <v>18</v>
      </c>
    </row>
    <row r="39" spans="1:9" ht="14.25" thickBot="1" thickTop="1">
      <c r="A39" s="9" t="s">
        <v>29</v>
      </c>
      <c r="B39" s="6"/>
      <c r="C39" s="28" t="s">
        <v>30</v>
      </c>
      <c r="D39" s="6"/>
      <c r="E39" s="28" t="s">
        <v>30</v>
      </c>
      <c r="F39" s="6"/>
      <c r="G39" s="28" t="s">
        <v>30</v>
      </c>
      <c r="I39" s="28" t="s">
        <v>30</v>
      </c>
    </row>
    <row r="40" spans="1:9" ht="13.5" thickTop="1">
      <c r="A40" s="6"/>
      <c r="B40" s="6"/>
      <c r="C40" s="6"/>
      <c r="D40" s="6"/>
      <c r="E40" s="6"/>
      <c r="F40" s="6"/>
      <c r="G40" s="29"/>
      <c r="H40" s="29"/>
      <c r="I40" s="6"/>
    </row>
    <row r="41" spans="1:9" ht="12.75">
      <c r="A41" s="6"/>
      <c r="B41" s="6"/>
      <c r="C41" s="6"/>
      <c r="D41" s="6"/>
      <c r="E41" s="6"/>
      <c r="F41" s="6"/>
      <c r="G41" s="30"/>
      <c r="H41" s="30"/>
      <c r="I41" s="30"/>
    </row>
  </sheetData>
  <printOptions/>
  <pageMargins left="0.75" right="0.28" top="0.2" bottom="0.18" header="0.17" footer="0.15"/>
  <pageSetup fitToHeight="1" fitToWidth="1" horizontalDpi="600" verticalDpi="600" orientation="portrait" paperSize="9" scale="62" r:id="rId2"/>
  <colBreaks count="1" manualBreakCount="1">
    <brk id="2"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I57"/>
  <sheetViews>
    <sheetView showGridLines="0" workbookViewId="0" topLeftCell="A2">
      <selection activeCell="D19" sqref="D19"/>
    </sheetView>
  </sheetViews>
  <sheetFormatPr defaultColWidth="9.33203125" defaultRowHeight="12.75"/>
  <cols>
    <col min="1" max="1" width="4" style="0" customWidth="1"/>
    <col min="2" max="2" width="41.83203125" style="0" customWidth="1"/>
    <col min="3" max="3" width="1.83203125" style="14" customWidth="1"/>
    <col min="4" max="4" width="16.83203125" style="14" bestFit="1" customWidth="1"/>
    <col min="5" max="5" width="1.83203125" style="14" customWidth="1"/>
    <col min="6" max="6" width="18.5" style="14" bestFit="1" customWidth="1"/>
  </cols>
  <sheetData>
    <row r="1" ht="12.75">
      <c r="A1" s="56" t="s">
        <v>90</v>
      </c>
    </row>
    <row r="2" ht="12.75">
      <c r="A2" s="56" t="s">
        <v>114</v>
      </c>
    </row>
    <row r="3" ht="12.75">
      <c r="A3" s="56"/>
    </row>
    <row r="4" spans="1:9" ht="12.75">
      <c r="A4" s="2" t="s">
        <v>0</v>
      </c>
      <c r="B4" s="4"/>
      <c r="C4" s="3"/>
      <c r="D4" s="3"/>
      <c r="E4" s="3"/>
      <c r="F4" s="22"/>
      <c r="G4" s="23"/>
      <c r="H4" s="23"/>
      <c r="I4" s="31" t="s">
        <v>31</v>
      </c>
    </row>
    <row r="5" spans="1:6" ht="12.75">
      <c r="A5" s="6"/>
      <c r="B5" s="6"/>
      <c r="C5" s="7"/>
      <c r="D5" s="7"/>
      <c r="E5" s="7"/>
      <c r="F5" s="7"/>
    </row>
    <row r="6" spans="1:6" ht="12.75">
      <c r="A6" s="8" t="s">
        <v>32</v>
      </c>
      <c r="B6" s="6"/>
      <c r="C6" s="7"/>
      <c r="D6" s="7"/>
      <c r="E6" s="7"/>
      <c r="F6" s="7"/>
    </row>
    <row r="7" spans="1:6" ht="12.75">
      <c r="A7" s="9" t="s">
        <v>92</v>
      </c>
      <c r="B7" s="6"/>
      <c r="C7" s="7"/>
      <c r="D7" s="7"/>
      <c r="E7" s="7"/>
      <c r="F7" s="7"/>
    </row>
    <row r="8" spans="1:6" ht="12.75">
      <c r="A8" s="9"/>
      <c r="B8" s="6"/>
      <c r="C8" s="7"/>
      <c r="D8" s="15" t="s">
        <v>98</v>
      </c>
      <c r="E8" s="7"/>
      <c r="F8" s="15" t="s">
        <v>95</v>
      </c>
    </row>
    <row r="9" spans="2:6" ht="12.75">
      <c r="B9" s="6"/>
      <c r="C9" s="7"/>
      <c r="D9" s="15" t="s">
        <v>93</v>
      </c>
      <c r="E9" s="7"/>
      <c r="F9" s="15" t="s">
        <v>96</v>
      </c>
    </row>
    <row r="10" spans="1:6" ht="12.75">
      <c r="A10" s="6"/>
      <c r="B10" s="6"/>
      <c r="C10" s="7"/>
      <c r="D10" s="15" t="s">
        <v>94</v>
      </c>
      <c r="E10" s="7"/>
      <c r="F10" s="15" t="s">
        <v>97</v>
      </c>
    </row>
    <row r="11" spans="1:6" ht="12.75">
      <c r="A11" s="6"/>
      <c r="B11" s="6"/>
      <c r="C11" s="7"/>
      <c r="D11" s="32" t="s">
        <v>14</v>
      </c>
      <c r="E11" s="7"/>
      <c r="F11" s="32" t="s">
        <v>91</v>
      </c>
    </row>
    <row r="12" spans="1:6" ht="12.75">
      <c r="A12" s="6"/>
      <c r="B12" s="6"/>
      <c r="C12" s="7"/>
      <c r="D12" s="15" t="s">
        <v>16</v>
      </c>
      <c r="E12" s="7"/>
      <c r="F12" s="15" t="s">
        <v>16</v>
      </c>
    </row>
    <row r="13" spans="1:6" ht="12.75">
      <c r="A13" s="6"/>
      <c r="B13" s="17"/>
      <c r="C13" s="7"/>
      <c r="D13" s="15"/>
      <c r="E13" s="7"/>
      <c r="F13" s="15"/>
    </row>
    <row r="14" spans="1:6" ht="12.75">
      <c r="A14" s="6" t="s">
        <v>34</v>
      </c>
      <c r="B14" s="6"/>
      <c r="C14" s="7"/>
      <c r="D14" s="33">
        <v>20749</v>
      </c>
      <c r="E14" s="34"/>
      <c r="F14" s="14">
        <v>0</v>
      </c>
    </row>
    <row r="15" spans="1:6" ht="12.75">
      <c r="A15" s="6"/>
      <c r="B15" s="6"/>
      <c r="C15" s="7"/>
      <c r="D15" s="33"/>
      <c r="E15" s="34"/>
      <c r="F15" s="7"/>
    </row>
    <row r="16" spans="1:6" ht="12.75">
      <c r="A16" s="6" t="s">
        <v>35</v>
      </c>
      <c r="B16" s="6"/>
      <c r="C16" s="7"/>
      <c r="D16" s="33">
        <v>50</v>
      </c>
      <c r="E16" s="34"/>
      <c r="F16" s="14">
        <v>0</v>
      </c>
    </row>
    <row r="17" spans="1:6" ht="12.75">
      <c r="A17" s="6"/>
      <c r="B17" s="6"/>
      <c r="C17" s="7"/>
      <c r="D17" s="33"/>
      <c r="E17" s="34"/>
      <c r="F17" s="7"/>
    </row>
    <row r="18" spans="1:6" ht="12.75">
      <c r="A18" s="6" t="s">
        <v>36</v>
      </c>
      <c r="B18" s="6"/>
      <c r="C18" s="7"/>
      <c r="D18" s="33">
        <v>0</v>
      </c>
      <c r="E18" s="34"/>
      <c r="F18" s="14">
        <v>0</v>
      </c>
    </row>
    <row r="19" spans="2:6" ht="12.75">
      <c r="B19" s="6"/>
      <c r="C19" s="7"/>
      <c r="D19" s="33"/>
      <c r="E19" s="34"/>
      <c r="F19" s="7"/>
    </row>
    <row r="20" spans="1:6" ht="12.75">
      <c r="A20" s="6" t="s">
        <v>88</v>
      </c>
      <c r="B20" s="6"/>
      <c r="C20" s="7"/>
      <c r="D20" s="33">
        <v>0</v>
      </c>
      <c r="E20" s="34"/>
      <c r="F20" s="14">
        <v>0</v>
      </c>
    </row>
    <row r="21" spans="1:6" ht="12.75">
      <c r="A21" s="6"/>
      <c r="B21" s="6"/>
      <c r="C21" s="7"/>
      <c r="D21" s="33"/>
      <c r="E21" s="34"/>
      <c r="F21" s="7"/>
    </row>
    <row r="22" spans="1:6" ht="12.75">
      <c r="A22" s="6" t="s">
        <v>37</v>
      </c>
      <c r="B22" s="6"/>
      <c r="C22" s="19"/>
      <c r="D22" s="33">
        <v>18</v>
      </c>
      <c r="E22" s="35"/>
      <c r="F22" s="14">
        <v>0</v>
      </c>
    </row>
    <row r="23" spans="1:6" ht="12.75">
      <c r="A23" s="6"/>
      <c r="B23" s="6"/>
      <c r="C23" s="19"/>
      <c r="D23" s="36"/>
      <c r="E23" s="35"/>
      <c r="F23" s="7"/>
    </row>
    <row r="24" spans="1:6" ht="12.75">
      <c r="A24" s="6" t="s">
        <v>38</v>
      </c>
      <c r="B24" s="6"/>
      <c r="C24" s="19"/>
      <c r="D24" s="36"/>
      <c r="E24" s="35"/>
      <c r="F24" s="7"/>
    </row>
    <row r="25" spans="1:6" ht="12.75">
      <c r="A25" s="6"/>
      <c r="B25" s="6" t="s">
        <v>39</v>
      </c>
      <c r="C25" s="19"/>
      <c r="D25" s="38">
        <v>30106</v>
      </c>
      <c r="E25" s="35"/>
      <c r="F25" s="37">
        <v>0</v>
      </c>
    </row>
    <row r="26" spans="1:6" ht="12.75">
      <c r="A26" s="6"/>
      <c r="B26" s="6" t="s">
        <v>40</v>
      </c>
      <c r="C26" s="19"/>
      <c r="D26" s="40">
        <v>31083</v>
      </c>
      <c r="E26" s="35"/>
      <c r="F26" s="39">
        <v>0</v>
      </c>
    </row>
    <row r="27" spans="1:6" ht="12.75">
      <c r="A27" s="6"/>
      <c r="B27" s="6" t="s">
        <v>41</v>
      </c>
      <c r="C27" s="19"/>
      <c r="D27" s="40">
        <v>2265</v>
      </c>
      <c r="E27" s="35"/>
      <c r="F27" s="39">
        <v>0</v>
      </c>
    </row>
    <row r="28" spans="1:6" ht="12.75">
      <c r="A28" s="6"/>
      <c r="B28" s="6" t="s">
        <v>42</v>
      </c>
      <c r="C28" s="19"/>
      <c r="D28" s="40">
        <v>5</v>
      </c>
      <c r="E28" s="35"/>
      <c r="F28" s="39">
        <v>0</v>
      </c>
    </row>
    <row r="29" spans="1:6" ht="12.75">
      <c r="A29" s="6"/>
      <c r="B29" s="6" t="s">
        <v>43</v>
      </c>
      <c r="C29" s="19"/>
      <c r="D29" s="40">
        <v>0</v>
      </c>
      <c r="E29" s="35"/>
      <c r="F29" s="39">
        <v>0</v>
      </c>
    </row>
    <row r="30" spans="1:6" ht="12.75">
      <c r="A30" s="6"/>
      <c r="B30" s="6" t="s">
        <v>44</v>
      </c>
      <c r="C30" s="19"/>
      <c r="D30" s="40">
        <v>6801</v>
      </c>
      <c r="E30" s="35"/>
      <c r="F30" s="39" t="s">
        <v>45</v>
      </c>
    </row>
    <row r="31" spans="1:6" ht="12.75">
      <c r="A31" s="6"/>
      <c r="B31" s="6"/>
      <c r="C31" s="19"/>
      <c r="D31" s="41">
        <f>SUM(D25:D30)</f>
        <v>70260</v>
      </c>
      <c r="E31" s="35"/>
      <c r="F31" s="41" t="s">
        <v>45</v>
      </c>
    </row>
    <row r="32" spans="1:6" ht="12.75">
      <c r="A32" s="6" t="s">
        <v>46</v>
      </c>
      <c r="B32" s="6"/>
      <c r="C32" s="19"/>
      <c r="D32" s="40"/>
      <c r="E32" s="35"/>
      <c r="F32" s="39">
        <v>0</v>
      </c>
    </row>
    <row r="33" spans="1:6" ht="12.75">
      <c r="A33" s="6"/>
      <c r="B33" s="6" t="s">
        <v>47</v>
      </c>
      <c r="C33" s="19"/>
      <c r="D33" s="40">
        <v>9045</v>
      </c>
      <c r="E33" s="35"/>
      <c r="F33" s="39">
        <v>0</v>
      </c>
    </row>
    <row r="34" spans="1:6" ht="12.75">
      <c r="A34" s="6"/>
      <c r="B34" s="6" t="s">
        <v>48</v>
      </c>
      <c r="C34" s="19"/>
      <c r="D34" s="40">
        <v>3257</v>
      </c>
      <c r="E34" s="35"/>
      <c r="F34" s="39">
        <v>8</v>
      </c>
    </row>
    <row r="35" spans="1:6" ht="12.75">
      <c r="A35" s="6"/>
      <c r="B35" s="6" t="s">
        <v>49</v>
      </c>
      <c r="C35" s="19"/>
      <c r="D35" s="40">
        <v>28668</v>
      </c>
      <c r="E35" s="35"/>
      <c r="F35" s="39">
        <v>0</v>
      </c>
    </row>
    <row r="36" spans="1:6" ht="12.75">
      <c r="A36" s="6"/>
      <c r="B36" s="6" t="s">
        <v>25</v>
      </c>
      <c r="C36" s="19"/>
      <c r="D36" s="42">
        <v>-77</v>
      </c>
      <c r="E36" s="35"/>
      <c r="F36" s="39">
        <v>0</v>
      </c>
    </row>
    <row r="37" spans="1:6" ht="12.75">
      <c r="A37" s="9"/>
      <c r="B37" s="6"/>
      <c r="C37" s="19"/>
      <c r="D37" s="41">
        <f>SUM(D33:D36)</f>
        <v>40893</v>
      </c>
      <c r="E37" s="35"/>
      <c r="F37" s="41">
        <f>SUM(F33:F36)</f>
        <v>8</v>
      </c>
    </row>
    <row r="38" spans="1:6" ht="12.75">
      <c r="A38" s="9"/>
      <c r="B38" s="6"/>
      <c r="C38" s="19"/>
      <c r="D38" s="36"/>
      <c r="E38" s="35"/>
      <c r="F38" s="7"/>
    </row>
    <row r="39" spans="1:6" ht="12.75">
      <c r="A39" s="6" t="s">
        <v>50</v>
      </c>
      <c r="B39" s="6"/>
      <c r="C39" s="19"/>
      <c r="D39" s="36">
        <f>+D31-D37</f>
        <v>29367</v>
      </c>
      <c r="E39" s="35"/>
      <c r="F39" s="36">
        <f>-F37</f>
        <v>-8</v>
      </c>
    </row>
    <row r="40" spans="1:6" ht="12.75">
      <c r="A40" s="6"/>
      <c r="B40" s="6"/>
      <c r="C40" s="19"/>
      <c r="D40" s="36"/>
      <c r="E40" s="35"/>
      <c r="F40" s="36"/>
    </row>
    <row r="41" spans="1:6" ht="13.5" thickBot="1">
      <c r="A41" s="6"/>
      <c r="B41" s="6"/>
      <c r="C41" s="19"/>
      <c r="D41" s="43">
        <f>SUM(D14:D23)+D39</f>
        <v>50184</v>
      </c>
      <c r="E41" s="35"/>
      <c r="F41" s="43">
        <f>SUM(F14:F23)+F39</f>
        <v>-8</v>
      </c>
    </row>
    <row r="42" spans="1:6" ht="13.5" thickTop="1">
      <c r="A42" s="9"/>
      <c r="B42" s="6"/>
      <c r="C42" s="19"/>
      <c r="D42" s="35"/>
      <c r="E42" s="35"/>
      <c r="F42" s="7"/>
    </row>
    <row r="43" spans="1:6" ht="12.75">
      <c r="A43" s="6" t="s">
        <v>51</v>
      </c>
      <c r="B43" s="6"/>
      <c r="C43" s="19"/>
      <c r="D43" s="35">
        <v>40379</v>
      </c>
      <c r="E43" s="35"/>
      <c r="F43" s="14" t="s">
        <v>45</v>
      </c>
    </row>
    <row r="44" spans="1:6" ht="12.75">
      <c r="A44" s="45" t="s">
        <v>52</v>
      </c>
      <c r="B44" s="6"/>
      <c r="C44" s="19"/>
      <c r="D44" s="35">
        <v>0</v>
      </c>
      <c r="E44" s="35"/>
      <c r="F44" s="14">
        <v>0</v>
      </c>
    </row>
    <row r="45" spans="1:6" ht="12.75">
      <c r="A45" s="45" t="s">
        <v>53</v>
      </c>
      <c r="B45" s="6"/>
      <c r="C45" s="19"/>
      <c r="D45" s="35">
        <v>6332</v>
      </c>
      <c r="E45" s="35"/>
      <c r="F45" s="14">
        <v>0</v>
      </c>
    </row>
    <row r="46" spans="1:6" ht="12.75">
      <c r="A46" s="45" t="s">
        <v>54</v>
      </c>
      <c r="B46" s="6"/>
      <c r="C46" s="19"/>
      <c r="D46" s="46">
        <f>-142+134</f>
        <v>-8</v>
      </c>
      <c r="E46" s="35"/>
      <c r="F46" s="22">
        <v>-8</v>
      </c>
    </row>
    <row r="47" spans="1:6" ht="12.75">
      <c r="A47" s="6" t="s">
        <v>55</v>
      </c>
      <c r="B47" s="6"/>
      <c r="C47" s="19"/>
      <c r="D47" s="35">
        <f>SUM(D43:D46)</f>
        <v>46703</v>
      </c>
      <c r="E47" s="35"/>
      <c r="F47" s="35">
        <f>SUM(F43:F46)</f>
        <v>-8</v>
      </c>
    </row>
    <row r="48" spans="1:6" ht="12.75">
      <c r="A48" s="6"/>
      <c r="B48" s="6"/>
      <c r="C48" s="7"/>
      <c r="D48" s="34"/>
      <c r="E48" s="34"/>
      <c r="F48" s="7"/>
    </row>
    <row r="49" spans="1:6" ht="12.75">
      <c r="A49" s="6" t="s">
        <v>56</v>
      </c>
      <c r="B49" s="6"/>
      <c r="C49" s="7"/>
      <c r="D49" s="34">
        <v>0</v>
      </c>
      <c r="E49" s="34"/>
      <c r="F49" s="14">
        <v>0</v>
      </c>
    </row>
    <row r="50" spans="1:6" ht="12.75">
      <c r="A50" s="6"/>
      <c r="B50" s="6"/>
      <c r="C50" s="7"/>
      <c r="D50" s="7"/>
      <c r="E50" s="7"/>
      <c r="F50" s="7"/>
    </row>
    <row r="51" spans="1:6" ht="12.75">
      <c r="A51" s="6" t="s">
        <v>57</v>
      </c>
      <c r="B51" s="6"/>
      <c r="C51" s="7"/>
      <c r="D51" s="7"/>
      <c r="E51" s="7"/>
      <c r="F51" s="7"/>
    </row>
    <row r="52" spans="1:6" ht="12.75">
      <c r="A52" s="6"/>
      <c r="B52" s="6" t="s">
        <v>58</v>
      </c>
      <c r="C52" s="7"/>
      <c r="D52" s="7">
        <v>2432</v>
      </c>
      <c r="E52" s="7"/>
      <c r="F52" s="14">
        <v>0</v>
      </c>
    </row>
    <row r="53" spans="1:6" ht="12.75">
      <c r="A53" s="6"/>
      <c r="B53" s="6" t="s">
        <v>59</v>
      </c>
      <c r="C53" s="7"/>
      <c r="D53" s="7">
        <v>1049</v>
      </c>
      <c r="E53" s="7"/>
      <c r="F53" s="14">
        <v>0</v>
      </c>
    </row>
    <row r="54" spans="1:6" ht="13.5" thickBot="1">
      <c r="A54" s="6"/>
      <c r="B54" s="6"/>
      <c r="C54" s="7"/>
      <c r="D54" s="26">
        <f>SUM(D47:D53)</f>
        <v>50184</v>
      </c>
      <c r="E54" s="7"/>
      <c r="F54" s="26">
        <f>SUM(F47:F53)</f>
        <v>-8</v>
      </c>
    </row>
    <row r="55" spans="1:6" ht="13.5" thickTop="1">
      <c r="A55" s="6"/>
      <c r="B55" s="6"/>
      <c r="C55" s="7"/>
      <c r="D55" s="47">
        <f>+D41-D54</f>
        <v>0</v>
      </c>
      <c r="E55" s="7"/>
      <c r="F55" s="47">
        <f>+F41-F54</f>
        <v>0</v>
      </c>
    </row>
    <row r="56" spans="1:6" ht="12.75">
      <c r="A56" t="s">
        <v>60</v>
      </c>
      <c r="B56" s="6"/>
      <c r="C56" s="7"/>
      <c r="D56" s="47"/>
      <c r="E56" s="7"/>
      <c r="F56" s="47"/>
    </row>
    <row r="57" spans="1:6" ht="12.75">
      <c r="A57" s="6"/>
      <c r="B57" s="6"/>
      <c r="C57" s="7"/>
      <c r="D57" s="47"/>
      <c r="E57" s="7"/>
      <c r="F57" s="47"/>
    </row>
  </sheetData>
  <printOptions/>
  <pageMargins left="0.75" right="0.75" top="1" bottom="1" header="0.5" footer="0.5"/>
  <pageSetup fitToHeight="1" fitToWidth="1"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47"/>
  <sheetViews>
    <sheetView showGridLines="0" workbookViewId="0" topLeftCell="A1">
      <selection activeCell="F21" sqref="F21"/>
    </sheetView>
  </sheetViews>
  <sheetFormatPr defaultColWidth="9.33203125" defaultRowHeight="12.75"/>
  <cols>
    <col min="2" max="2" width="30.66015625" style="0" customWidth="1"/>
  </cols>
  <sheetData>
    <row r="1" ht="12.75">
      <c r="A1" s="56" t="s">
        <v>90</v>
      </c>
    </row>
    <row r="2" ht="12.75">
      <c r="A2" s="56" t="s">
        <v>114</v>
      </c>
    </row>
    <row r="3" ht="12.75">
      <c r="A3" s="56"/>
    </row>
    <row r="4" spans="1:8" ht="12.75">
      <c r="A4" s="2" t="s">
        <v>0</v>
      </c>
      <c r="B4" s="4"/>
      <c r="C4" s="4"/>
      <c r="D4" s="4"/>
      <c r="E4" s="4"/>
      <c r="F4" s="4"/>
      <c r="G4" s="4"/>
      <c r="H4" s="5" t="s">
        <v>61</v>
      </c>
    </row>
    <row r="5" spans="1:8" ht="12.75">
      <c r="A5" s="6"/>
      <c r="B5" s="6"/>
      <c r="C5" s="6"/>
      <c r="D5" s="6"/>
      <c r="E5" s="6"/>
      <c r="F5" s="6"/>
      <c r="G5" s="6"/>
      <c r="H5" s="6"/>
    </row>
    <row r="6" spans="1:8" ht="12.75">
      <c r="A6" s="8" t="s">
        <v>62</v>
      </c>
      <c r="B6" s="6"/>
      <c r="C6" s="6"/>
      <c r="D6" s="6"/>
      <c r="E6" s="6"/>
      <c r="F6" s="6"/>
      <c r="G6" s="6"/>
      <c r="H6" s="6"/>
    </row>
    <row r="7" spans="1:8" ht="12.75">
      <c r="A7" s="6" t="s">
        <v>3</v>
      </c>
      <c r="B7" s="6"/>
      <c r="C7" s="6"/>
      <c r="D7" s="6"/>
      <c r="E7" s="6"/>
      <c r="F7" s="6"/>
      <c r="G7" s="6"/>
      <c r="H7" s="6"/>
    </row>
    <row r="8" spans="1:7" ht="12.75">
      <c r="A8" s="6"/>
      <c r="B8" s="6"/>
      <c r="C8" s="6"/>
      <c r="D8" s="6"/>
      <c r="E8" s="6"/>
      <c r="F8" s="54" t="s">
        <v>98</v>
      </c>
      <c r="G8" s="6"/>
    </row>
    <row r="9" spans="1:8" ht="12.75">
      <c r="A9" s="6"/>
      <c r="B9" s="6"/>
      <c r="C9" s="6"/>
      <c r="D9" s="6"/>
      <c r="E9" s="6"/>
      <c r="F9" s="54" t="s">
        <v>99</v>
      </c>
      <c r="G9" s="6"/>
      <c r="H9" s="54" t="s">
        <v>99</v>
      </c>
    </row>
    <row r="10" spans="1:8" ht="12.75">
      <c r="A10" s="6"/>
      <c r="B10" s="6"/>
      <c r="C10" s="54"/>
      <c r="D10" s="55"/>
      <c r="E10" s="54"/>
      <c r="F10" s="54" t="s">
        <v>33</v>
      </c>
      <c r="G10" s="6"/>
      <c r="H10" s="54" t="s">
        <v>100</v>
      </c>
    </row>
    <row r="11" spans="1:8" ht="12.75">
      <c r="A11" s="6"/>
      <c r="B11" s="6"/>
      <c r="C11" s="54"/>
      <c r="D11" s="54"/>
      <c r="E11" s="54"/>
      <c r="F11" s="48" t="s">
        <v>63</v>
      </c>
      <c r="G11" s="13"/>
      <c r="H11" s="48" t="s">
        <v>63</v>
      </c>
    </row>
    <row r="12" spans="1:8" ht="12.75">
      <c r="A12" s="6"/>
      <c r="B12" s="6"/>
      <c r="C12" s="54"/>
      <c r="D12" s="55"/>
      <c r="E12" s="54"/>
      <c r="F12" s="32" t="s">
        <v>14</v>
      </c>
      <c r="G12" s="13"/>
      <c r="H12" s="49" t="s">
        <v>15</v>
      </c>
    </row>
    <row r="13" spans="1:8" ht="12.75">
      <c r="A13" s="6"/>
      <c r="B13" s="6"/>
      <c r="C13" s="54"/>
      <c r="D13" s="55"/>
      <c r="E13" s="54"/>
      <c r="F13" s="13" t="s">
        <v>16</v>
      </c>
      <c r="G13" s="13"/>
      <c r="H13" s="48" t="s">
        <v>16</v>
      </c>
    </row>
    <row r="14" spans="1:8" ht="12.75">
      <c r="A14" s="6" t="s">
        <v>121</v>
      </c>
      <c r="B14" s="6"/>
      <c r="C14" s="6"/>
      <c r="D14" s="6"/>
      <c r="E14" s="6"/>
      <c r="F14" s="30">
        <v>-1</v>
      </c>
      <c r="G14" s="30"/>
      <c r="H14" s="29">
        <v>0</v>
      </c>
    </row>
    <row r="15" spans="1:8" ht="12.75" hidden="1">
      <c r="A15" t="s">
        <v>64</v>
      </c>
      <c r="B15" s="6"/>
      <c r="C15" s="6"/>
      <c r="D15" s="6"/>
      <c r="E15" s="6"/>
      <c r="F15" s="30">
        <v>0</v>
      </c>
      <c r="G15" s="30"/>
      <c r="H15" s="29">
        <v>0</v>
      </c>
    </row>
    <row r="16" spans="1:8" ht="12.75">
      <c r="A16" s="6"/>
      <c r="B16" s="6"/>
      <c r="C16" s="6"/>
      <c r="D16" s="6"/>
      <c r="E16" s="6"/>
      <c r="F16" s="30"/>
      <c r="G16" s="30"/>
      <c r="H16" s="29"/>
    </row>
    <row r="17" spans="1:8" ht="12.75">
      <c r="A17" s="6" t="s">
        <v>65</v>
      </c>
      <c r="B17" s="6"/>
      <c r="C17" s="6"/>
      <c r="D17" s="6"/>
      <c r="E17" s="6"/>
      <c r="F17" s="30"/>
      <c r="G17" s="30"/>
      <c r="H17" s="29"/>
    </row>
    <row r="18" spans="1:8" ht="12.75">
      <c r="A18" s="6" t="s">
        <v>66</v>
      </c>
      <c r="B18" s="6"/>
      <c r="C18" s="6"/>
      <c r="D18" s="6"/>
      <c r="E18" s="6"/>
      <c r="F18" s="30">
        <v>0</v>
      </c>
      <c r="G18" s="30"/>
      <c r="H18" s="30">
        <v>0</v>
      </c>
    </row>
    <row r="19" spans="1:8" ht="12.75">
      <c r="A19" s="6" t="s">
        <v>67</v>
      </c>
      <c r="B19" s="6"/>
      <c r="C19" s="6"/>
      <c r="D19" s="6"/>
      <c r="E19" s="6"/>
      <c r="F19" s="30">
        <v>0</v>
      </c>
      <c r="G19" s="30"/>
      <c r="H19" s="30">
        <v>0</v>
      </c>
    </row>
    <row r="20" spans="1:8" ht="12.75">
      <c r="A20" s="6"/>
      <c r="B20" s="6"/>
      <c r="C20" s="6"/>
      <c r="D20" s="6"/>
      <c r="E20" s="6"/>
      <c r="F20" s="30"/>
      <c r="G20" s="30"/>
      <c r="H20" s="30"/>
    </row>
    <row r="21" spans="1:8" ht="12.75">
      <c r="A21" s="6" t="s">
        <v>68</v>
      </c>
      <c r="B21" s="6"/>
      <c r="C21" s="6"/>
      <c r="D21" s="6"/>
      <c r="E21" s="6"/>
      <c r="F21" s="50">
        <f>SUM(F14:F20)</f>
        <v>-1</v>
      </c>
      <c r="G21" s="30"/>
      <c r="H21" s="50">
        <f>SUM(H14:H20)</f>
        <v>0</v>
      </c>
    </row>
    <row r="22" spans="1:8" ht="12.75">
      <c r="A22" s="6"/>
      <c r="B22" s="6"/>
      <c r="C22" s="6"/>
      <c r="D22" s="6"/>
      <c r="E22" s="6"/>
      <c r="F22" s="30"/>
      <c r="G22" s="30"/>
      <c r="H22" s="30"/>
    </row>
    <row r="23" spans="1:8" ht="12.75">
      <c r="A23" s="6" t="s">
        <v>69</v>
      </c>
      <c r="B23" s="6"/>
      <c r="C23" s="6"/>
      <c r="D23" s="6"/>
      <c r="E23" s="6"/>
      <c r="F23" s="30"/>
      <c r="G23" s="30"/>
      <c r="H23" s="30"/>
    </row>
    <row r="24" spans="1:8" ht="12.75" hidden="1">
      <c r="A24" s="6" t="s">
        <v>70</v>
      </c>
      <c r="B24" s="6"/>
      <c r="C24" s="6"/>
      <c r="D24" s="6"/>
      <c r="E24" s="6"/>
      <c r="F24" s="30">
        <v>0</v>
      </c>
      <c r="G24" s="30"/>
      <c r="H24" s="30">
        <v>0</v>
      </c>
    </row>
    <row r="25" spans="1:8" ht="12.75" hidden="1">
      <c r="A25" s="6" t="s">
        <v>71</v>
      </c>
      <c r="B25" s="6"/>
      <c r="C25" s="6"/>
      <c r="D25" s="6"/>
      <c r="E25" s="6"/>
      <c r="F25" s="30">
        <v>1</v>
      </c>
      <c r="G25" s="30"/>
      <c r="H25" s="30">
        <v>0</v>
      </c>
    </row>
    <row r="26" spans="1:8" ht="12.75">
      <c r="A26" s="6"/>
      <c r="B26" s="6"/>
      <c r="C26" s="6"/>
      <c r="D26" s="6"/>
      <c r="E26" s="6"/>
      <c r="F26" s="30">
        <v>0</v>
      </c>
      <c r="G26" s="30"/>
      <c r="H26" s="30">
        <v>0</v>
      </c>
    </row>
    <row r="27" spans="1:8" ht="12.75">
      <c r="A27" s="6" t="s">
        <v>72</v>
      </c>
      <c r="B27" s="6"/>
      <c r="C27" s="6"/>
      <c r="D27" s="6"/>
      <c r="E27" s="6"/>
      <c r="F27" s="51">
        <f>SUM(F21:F26)</f>
        <v>0</v>
      </c>
      <c r="G27" s="30"/>
      <c r="H27" s="51">
        <f>SUM(H21:H26)</f>
        <v>0</v>
      </c>
    </row>
    <row r="28" spans="1:8" ht="12.75">
      <c r="A28" s="6"/>
      <c r="B28" s="6"/>
      <c r="C28" s="6"/>
      <c r="D28" s="6"/>
      <c r="E28" s="6"/>
      <c r="F28" s="30"/>
      <c r="G28" s="30"/>
      <c r="H28" s="30"/>
    </row>
    <row r="29" spans="1:8" ht="12.75">
      <c r="A29" s="6" t="s">
        <v>73</v>
      </c>
      <c r="B29" s="6"/>
      <c r="C29" s="6"/>
      <c r="D29" s="6"/>
      <c r="E29" s="6"/>
      <c r="F29" s="30"/>
      <c r="G29" s="30"/>
      <c r="H29" s="30"/>
    </row>
    <row r="30" spans="1:8" ht="12.75" hidden="1">
      <c r="A30" s="9" t="s">
        <v>74</v>
      </c>
      <c r="B30" s="6"/>
      <c r="C30" s="6"/>
      <c r="D30" s="6"/>
      <c r="E30" s="6"/>
      <c r="F30" s="30">
        <v>0</v>
      </c>
      <c r="G30" s="30"/>
      <c r="H30" s="30">
        <v>0</v>
      </c>
    </row>
    <row r="31" spans="1:8" ht="12.75">
      <c r="A31" s="9"/>
      <c r="B31" s="6"/>
      <c r="C31" s="6"/>
      <c r="D31" s="6"/>
      <c r="E31" s="6"/>
      <c r="F31" s="30">
        <v>0</v>
      </c>
      <c r="G31" s="30"/>
      <c r="H31" s="30">
        <v>0</v>
      </c>
    </row>
    <row r="32" spans="1:8" ht="12.75">
      <c r="A32" s="6"/>
      <c r="B32" s="6"/>
      <c r="C32" s="6"/>
      <c r="D32" s="6"/>
      <c r="E32" s="6"/>
      <c r="F32" s="51">
        <f>SUM(F30:F31)</f>
        <v>0</v>
      </c>
      <c r="G32" s="30"/>
      <c r="H32" s="51">
        <f>SUM(H30:H31)</f>
        <v>0</v>
      </c>
    </row>
    <row r="33" spans="1:8" ht="12.75">
      <c r="A33" s="6" t="s">
        <v>75</v>
      </c>
      <c r="B33" s="6"/>
      <c r="C33" s="6"/>
      <c r="D33" s="6"/>
      <c r="E33" s="6"/>
      <c r="F33" s="30"/>
      <c r="G33" s="30"/>
      <c r="H33" s="30"/>
    </row>
    <row r="34" spans="1:8" ht="12.75" hidden="1">
      <c r="A34" s="9" t="s">
        <v>76</v>
      </c>
      <c r="B34" s="6"/>
      <c r="C34" s="6"/>
      <c r="D34" s="6"/>
      <c r="E34" s="6"/>
      <c r="F34" s="30">
        <v>0</v>
      </c>
      <c r="G34" s="30"/>
      <c r="H34" s="30">
        <v>0</v>
      </c>
    </row>
    <row r="35" spans="1:8" ht="12.75" hidden="1">
      <c r="A35" s="9" t="s">
        <v>77</v>
      </c>
      <c r="B35" s="6"/>
      <c r="C35" s="6"/>
      <c r="D35" s="6"/>
      <c r="E35" s="6"/>
      <c r="F35" s="30">
        <v>0</v>
      </c>
      <c r="G35" s="30"/>
      <c r="H35" s="30">
        <v>0</v>
      </c>
    </row>
    <row r="36" spans="1:8" ht="12.75" hidden="1">
      <c r="A36" s="9" t="s">
        <v>78</v>
      </c>
      <c r="B36" s="6"/>
      <c r="C36" s="6"/>
      <c r="D36" s="6"/>
      <c r="E36" s="6"/>
      <c r="F36" s="30">
        <v>0</v>
      </c>
      <c r="G36" s="30"/>
      <c r="H36" s="30">
        <v>0</v>
      </c>
    </row>
    <row r="37" spans="1:8" ht="12.75" hidden="1">
      <c r="A37" s="9" t="s">
        <v>79</v>
      </c>
      <c r="B37" s="6"/>
      <c r="C37" s="6"/>
      <c r="D37" s="6"/>
      <c r="E37" s="6"/>
      <c r="F37" s="30">
        <v>0</v>
      </c>
      <c r="G37" s="30"/>
      <c r="H37" s="30">
        <v>0</v>
      </c>
    </row>
    <row r="38" spans="1:8" ht="12.75" hidden="1">
      <c r="A38" s="52" t="s">
        <v>80</v>
      </c>
      <c r="B38" s="6"/>
      <c r="C38" s="6"/>
      <c r="D38" s="6"/>
      <c r="E38" s="6"/>
      <c r="F38" s="30">
        <v>0</v>
      </c>
      <c r="G38" s="30"/>
      <c r="H38" s="30">
        <v>0</v>
      </c>
    </row>
    <row r="39" spans="1:8" ht="12.75" hidden="1">
      <c r="A39" s="9" t="s">
        <v>81</v>
      </c>
      <c r="B39" s="6"/>
      <c r="C39" s="6"/>
      <c r="D39" s="6"/>
      <c r="E39" s="6"/>
      <c r="F39" s="30">
        <v>0</v>
      </c>
      <c r="G39" s="30"/>
      <c r="H39" s="30">
        <v>0</v>
      </c>
    </row>
    <row r="40" spans="1:8" ht="12.75">
      <c r="A40" s="9"/>
      <c r="B40" s="6"/>
      <c r="C40" s="6"/>
      <c r="D40" s="6"/>
      <c r="E40" s="6"/>
      <c r="F40" s="30"/>
      <c r="G40" s="30"/>
      <c r="H40" s="30"/>
    </row>
    <row r="41" spans="1:8" ht="12.75">
      <c r="A41" s="6"/>
      <c r="B41" s="6"/>
      <c r="C41" s="6"/>
      <c r="D41" s="6"/>
      <c r="E41" s="6"/>
      <c r="F41" s="51">
        <f>SUM(F34:F40)</f>
        <v>0</v>
      </c>
      <c r="G41" s="30"/>
      <c r="H41" s="51">
        <f>SUM(H34:H40)</f>
        <v>0</v>
      </c>
    </row>
    <row r="42" spans="1:8" ht="12.75">
      <c r="A42" s="6" t="s">
        <v>82</v>
      </c>
      <c r="B42" s="6"/>
      <c r="C42" s="6"/>
      <c r="D42" s="6"/>
      <c r="E42" s="6"/>
      <c r="F42" s="30">
        <f>+F27+F32+F41</f>
        <v>0</v>
      </c>
      <c r="G42" s="30"/>
      <c r="H42" s="30">
        <f>+H27+H32+H41</f>
        <v>0</v>
      </c>
    </row>
    <row r="43" spans="1:8" ht="12.75">
      <c r="A43" s="6" t="s">
        <v>83</v>
      </c>
      <c r="B43" s="6"/>
      <c r="C43" s="6"/>
      <c r="D43" s="6"/>
      <c r="E43" s="6"/>
      <c r="F43" s="30">
        <v>12780</v>
      </c>
      <c r="G43" s="30"/>
      <c r="H43" s="30">
        <v>0</v>
      </c>
    </row>
    <row r="44" spans="2:8" ht="12.75">
      <c r="B44" s="6"/>
      <c r="C44" s="6"/>
      <c r="D44" s="6"/>
      <c r="E44" s="6"/>
      <c r="F44" s="30"/>
      <c r="G44" s="30"/>
      <c r="H44" s="30"/>
    </row>
    <row r="45" spans="1:8" ht="13.5" thickBot="1">
      <c r="A45" s="6" t="s">
        <v>84</v>
      </c>
      <c r="B45" s="6"/>
      <c r="C45" s="6"/>
      <c r="D45" s="6"/>
      <c r="E45" s="6"/>
      <c r="F45" s="53">
        <f>SUM(F42:F44)</f>
        <v>12780</v>
      </c>
      <c r="G45" s="30"/>
      <c r="H45" s="53">
        <f>SUM(H42:H44)</f>
        <v>0</v>
      </c>
    </row>
    <row r="46" spans="2:8" ht="13.5" thickTop="1">
      <c r="B46" s="6"/>
      <c r="C46" s="6"/>
      <c r="D46" s="6"/>
      <c r="E46" s="6"/>
      <c r="F46" s="30"/>
      <c r="G46" s="30"/>
      <c r="H46" s="30"/>
    </row>
    <row r="47" spans="1:8" ht="12.75">
      <c r="A47" s="6"/>
      <c r="B47" s="6"/>
      <c r="C47" s="6"/>
      <c r="D47" s="6"/>
      <c r="E47" s="6"/>
      <c r="F47" s="30"/>
      <c r="G47" s="30"/>
      <c r="H47" s="30"/>
    </row>
  </sheetData>
  <printOptions/>
  <pageMargins left="0.75" right="0.75" top="1" bottom="1" header="0.5" footer="0.5"/>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B25" sqref="B25"/>
    </sheetView>
  </sheetViews>
  <sheetFormatPr defaultColWidth="9.33203125" defaultRowHeight="12.75"/>
  <cols>
    <col min="1" max="1" width="35" style="58" customWidth="1"/>
    <col min="2" max="2" width="15.16015625" style="57" customWidth="1"/>
    <col min="3" max="5" width="15.5" style="57" customWidth="1"/>
    <col min="6" max="6" width="13.33203125" style="57" customWidth="1"/>
    <col min="7" max="7" width="11" style="57" customWidth="1"/>
    <col min="8" max="16384" width="10.66015625" style="58" customWidth="1"/>
  </cols>
  <sheetData>
    <row r="1" ht="12.75">
      <c r="A1" s="56" t="s">
        <v>90</v>
      </c>
    </row>
    <row r="2" ht="12.75">
      <c r="A2" s="56" t="s">
        <v>114</v>
      </c>
    </row>
    <row r="4" spans="1:10" ht="12.75">
      <c r="A4" s="2" t="s">
        <v>0</v>
      </c>
      <c r="B4" s="66"/>
      <c r="C4" s="4"/>
      <c r="D4" s="4"/>
      <c r="E4" s="4"/>
      <c r="F4" s="4"/>
      <c r="G4" s="5" t="s">
        <v>85</v>
      </c>
      <c r="J4" s="45"/>
    </row>
    <row r="5" spans="1:10" ht="12.75">
      <c r="A5" s="6"/>
      <c r="C5" s="6"/>
      <c r="D5" s="6"/>
      <c r="E5" s="6"/>
      <c r="F5" s="6"/>
      <c r="G5" s="6"/>
      <c r="H5" s="6"/>
      <c r="I5" s="6"/>
      <c r="J5" s="6"/>
    </row>
    <row r="6" spans="1:10" ht="12.75">
      <c r="A6" s="8" t="s">
        <v>89</v>
      </c>
      <c r="C6" s="6"/>
      <c r="D6" s="6"/>
      <c r="E6" s="6"/>
      <c r="F6" s="6"/>
      <c r="G6" s="6"/>
      <c r="H6" s="6"/>
      <c r="I6" s="6"/>
      <c r="J6" s="6"/>
    </row>
    <row r="7" spans="1:10" ht="12.75">
      <c r="A7" s="9" t="s">
        <v>3</v>
      </c>
      <c r="C7" s="6"/>
      <c r="D7" s="6"/>
      <c r="E7" s="6"/>
      <c r="F7" s="6"/>
      <c r="G7" s="6"/>
      <c r="H7" s="6"/>
      <c r="I7" s="6"/>
      <c r="J7" s="6"/>
    </row>
    <row r="8" spans="1:6" ht="12.75">
      <c r="A8" s="55"/>
      <c r="F8" s="59"/>
    </row>
    <row r="9" spans="1:6" ht="12.75">
      <c r="A9" s="55"/>
      <c r="F9" s="59"/>
    </row>
    <row r="10" spans="4:6" ht="12.75">
      <c r="D10" s="68" t="s">
        <v>101</v>
      </c>
      <c r="E10" s="68"/>
      <c r="F10" s="57" t="s">
        <v>102</v>
      </c>
    </row>
    <row r="11" spans="3:8" ht="12.75">
      <c r="C11" s="59" t="s">
        <v>86</v>
      </c>
      <c r="D11" s="59" t="s">
        <v>86</v>
      </c>
      <c r="E11" s="59" t="s">
        <v>103</v>
      </c>
      <c r="F11" s="59" t="s">
        <v>104</v>
      </c>
      <c r="H11" s="60"/>
    </row>
    <row r="12" spans="3:8" ht="12.75">
      <c r="C12" s="59" t="s">
        <v>105</v>
      </c>
      <c r="D12" s="59" t="s">
        <v>106</v>
      </c>
      <c r="E12" s="59" t="s">
        <v>107</v>
      </c>
      <c r="F12" s="59" t="s">
        <v>108</v>
      </c>
      <c r="G12" s="59" t="s">
        <v>87</v>
      </c>
      <c r="H12" s="60"/>
    </row>
    <row r="13" spans="3:8" ht="12.75">
      <c r="C13" s="59" t="s">
        <v>16</v>
      </c>
      <c r="D13" s="59" t="s">
        <v>16</v>
      </c>
      <c r="E13" s="59" t="s">
        <v>16</v>
      </c>
      <c r="F13" s="59" t="s">
        <v>16</v>
      </c>
      <c r="G13" s="59" t="s">
        <v>16</v>
      </c>
      <c r="H13" s="60"/>
    </row>
    <row r="14" spans="3:8" ht="12.75">
      <c r="C14" s="59"/>
      <c r="D14" s="59"/>
      <c r="E14" s="59"/>
      <c r="F14" s="59"/>
      <c r="G14" s="59"/>
      <c r="H14" s="60"/>
    </row>
    <row r="15" spans="1:7" ht="12.75">
      <c r="A15" s="58" t="s">
        <v>115</v>
      </c>
      <c r="C15" s="61" t="s">
        <v>45</v>
      </c>
      <c r="D15" s="61">
        <v>0</v>
      </c>
      <c r="E15" s="61">
        <v>0</v>
      </c>
      <c r="F15" s="57">
        <v>-7</v>
      </c>
      <c r="G15" s="57">
        <f>SUM(C15:F15)</f>
        <v>-7</v>
      </c>
    </row>
    <row r="17" ht="12.75">
      <c r="A17" s="58" t="s">
        <v>109</v>
      </c>
    </row>
    <row r="18" spans="1:7" ht="12.75">
      <c r="A18" s="58" t="s">
        <v>110</v>
      </c>
      <c r="C18" s="57">
        <v>40379</v>
      </c>
      <c r="D18" s="57">
        <v>0</v>
      </c>
      <c r="E18" s="57">
        <v>0</v>
      </c>
      <c r="F18" s="57">
        <v>0</v>
      </c>
      <c r="G18" s="57">
        <f>SUM(C18:F18)</f>
        <v>40379</v>
      </c>
    </row>
    <row r="19" spans="3:7" ht="12.75">
      <c r="C19" s="62"/>
      <c r="D19" s="62"/>
      <c r="E19" s="62"/>
      <c r="F19" s="62"/>
      <c r="G19" s="62"/>
    </row>
    <row r="20" spans="1:7" ht="12.75">
      <c r="A20" s="58" t="s">
        <v>111</v>
      </c>
      <c r="C20" s="62"/>
      <c r="D20" s="62"/>
      <c r="E20" s="62"/>
      <c r="F20" s="62"/>
      <c r="G20" s="62"/>
    </row>
    <row r="21" spans="1:7" ht="12.75">
      <c r="A21" s="58" t="s">
        <v>112</v>
      </c>
      <c r="C21" s="57">
        <v>0</v>
      </c>
      <c r="D21" s="57">
        <v>0</v>
      </c>
      <c r="E21" s="57">
        <f>3413+2919</f>
        <v>6332</v>
      </c>
      <c r="F21" s="57">
        <v>0</v>
      </c>
      <c r="G21" s="57">
        <f>SUM(C21:F21)</f>
        <v>6332</v>
      </c>
    </row>
    <row r="22" spans="3:7" ht="12.75">
      <c r="C22" s="62"/>
      <c r="D22" s="62"/>
      <c r="E22" s="62"/>
      <c r="F22" s="62"/>
      <c r="G22" s="62"/>
    </row>
    <row r="23" spans="1:7" ht="12.75">
      <c r="A23" s="58" t="s">
        <v>122</v>
      </c>
      <c r="C23" s="62">
        <v>0</v>
      </c>
      <c r="D23" s="62">
        <v>0</v>
      </c>
      <c r="E23" s="62">
        <v>0</v>
      </c>
      <c r="F23" s="62">
        <v>-1</v>
      </c>
      <c r="G23" s="62">
        <f>SUM(C23:F23)</f>
        <v>-1</v>
      </c>
    </row>
    <row r="25" spans="1:7" ht="13.5" thickBot="1">
      <c r="A25" s="67" t="s">
        <v>117</v>
      </c>
      <c r="C25" s="63">
        <f>SUM(C15:C24)</f>
        <v>40379</v>
      </c>
      <c r="D25" s="63">
        <f>SUM(D15:D24)</f>
        <v>0</v>
      </c>
      <c r="E25" s="63">
        <f>SUM(E15:E24)</f>
        <v>6332</v>
      </c>
      <c r="F25" s="63">
        <f>SUM(F15:F24)</f>
        <v>-8</v>
      </c>
      <c r="G25" s="63">
        <f>SUM(G15:G24)</f>
        <v>46703</v>
      </c>
    </row>
    <row r="26" ht="13.5" thickTop="1"/>
    <row r="30" ht="12.75">
      <c r="A30" s="57" t="s">
        <v>113</v>
      </c>
    </row>
    <row r="31" ht="12.75">
      <c r="A31" s="57"/>
    </row>
    <row r="32" ht="12.75">
      <c r="A32" s="57" t="s">
        <v>116</v>
      </c>
    </row>
    <row r="33" spans="1:7" ht="12.75">
      <c r="A33" s="64"/>
      <c r="B33" s="64"/>
      <c r="C33" s="64"/>
      <c r="D33" s="64"/>
      <c r="E33" s="64"/>
      <c r="F33" s="64"/>
      <c r="G33" s="64"/>
    </row>
    <row r="34" spans="1:7" ht="12.75">
      <c r="A34" s="64"/>
      <c r="B34" s="64"/>
      <c r="C34" s="64"/>
      <c r="D34" s="64"/>
      <c r="E34" s="64"/>
      <c r="F34" s="64"/>
      <c r="G34" s="64"/>
    </row>
    <row r="35" spans="1:7" ht="12.75">
      <c r="A35" s="64"/>
      <c r="B35" s="64"/>
      <c r="C35" s="64"/>
      <c r="D35" s="64"/>
      <c r="E35" s="64"/>
      <c r="F35" s="64"/>
      <c r="G35" s="64"/>
    </row>
    <row r="36" spans="1:7" ht="12.75">
      <c r="A36" s="64"/>
      <c r="B36" s="64"/>
      <c r="C36" s="64"/>
      <c r="D36" s="64"/>
      <c r="E36" s="64"/>
      <c r="F36" s="64"/>
      <c r="G36" s="64"/>
    </row>
    <row r="37" spans="1:7" ht="12.75">
      <c r="A37" s="64"/>
      <c r="B37" s="64"/>
      <c r="C37" s="64"/>
      <c r="D37" s="64"/>
      <c r="E37" s="64"/>
      <c r="F37" s="64"/>
      <c r="G37" s="64"/>
    </row>
    <row r="38" ht="12.75">
      <c r="A38" s="57"/>
    </row>
    <row r="39" ht="12.75">
      <c r="A39" s="57"/>
    </row>
    <row r="40" ht="12.75">
      <c r="H40" s="65"/>
    </row>
  </sheetData>
  <mergeCells count="1">
    <mergeCell ref="D10:E10"/>
  </mergeCells>
  <printOptions horizontalCentered="1"/>
  <pageMargins left="1" right="1" top="0.5" bottom="0.5" header="0.5" footer="0.5"/>
  <pageSetup fitToHeight="1" fitToWidth="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JAMES LEONG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LEONG</dc:creator>
  <cp:keywords/>
  <dc:description/>
  <cp:lastModifiedBy>AAC1</cp:lastModifiedBy>
  <cp:lastPrinted>2004-10-18T03:40:15Z</cp:lastPrinted>
  <dcterms:created xsi:type="dcterms:W3CDTF">2004-10-17T10:41:30Z</dcterms:created>
  <dcterms:modified xsi:type="dcterms:W3CDTF">2004-10-18T04:34:47Z</dcterms:modified>
  <cp:category/>
  <cp:version/>
  <cp:contentType/>
  <cp:contentStatus/>
</cp:coreProperties>
</file>